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9320" windowHeight="10110" activeTab="0"/>
  </bookViews>
  <sheets>
    <sheet name="Equity funds 2012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'Equity funds 2012'!#REF!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'Equity funds 2012'!$A$1:$W$76</definedName>
  </definedNames>
  <calcPr fullCalcOnLoad="1"/>
</workbook>
</file>

<file path=xl/sharedStrings.xml><?xml version="1.0" encoding="utf-8"?>
<sst xmlns="http://schemas.openxmlformats.org/spreadsheetml/2006/main" count="155" uniqueCount="49">
  <si>
    <t xml:space="preserve"> </t>
  </si>
  <si>
    <t>Norden</t>
  </si>
  <si>
    <t>Östeuropa</t>
  </si>
  <si>
    <t>Europa</t>
  </si>
  <si>
    <t>Indien</t>
  </si>
  <si>
    <t>Kina</t>
  </si>
  <si>
    <t>Japan</t>
  </si>
  <si>
    <t>Asien</t>
  </si>
  <si>
    <t>Global</t>
  </si>
  <si>
    <t>sales</t>
  </si>
  <si>
    <t>redemp.</t>
  </si>
  <si>
    <t>net sales</t>
  </si>
  <si>
    <t>Net assets</t>
  </si>
  <si>
    <t>Funds investing in Europe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</si>
  <si>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</si>
  <si>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</si>
  <si>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</si>
  <si>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</si>
  <si>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</si>
  <si>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</si>
  <si>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</si>
  <si>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</si>
  <si>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</si>
  <si>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</si>
  <si>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</si>
  <si>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</si>
  <si>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</si>
  <si>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</si>
  <si>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Funds investing in Asia</t>
  </si>
  <si>
    <t>Funds investing globally</t>
  </si>
  <si>
    <t>Funds investing in sectors</t>
  </si>
  <si>
    <t>TOTAL EQUITY FUNDS</t>
  </si>
  <si>
    <t>Sweden</t>
  </si>
  <si>
    <t>Nordic</t>
  </si>
  <si>
    <t>Eastern Europe</t>
  </si>
  <si>
    <t>Europe</t>
  </si>
  <si>
    <t>India</t>
  </si>
  <si>
    <t>China</t>
  </si>
  <si>
    <t>Asia</t>
  </si>
  <si>
    <t>Sweden &amp; Global</t>
  </si>
  <si>
    <t>Funds investing in North America</t>
  </si>
  <si>
    <t>Funds investing in other markets</t>
  </si>
  <si>
    <t>North America</t>
  </si>
  <si>
    <t>Other markets</t>
  </si>
  <si>
    <t>Sector</t>
  </si>
  <si>
    <t>EQUITY FUNDS TOTAL</t>
  </si>
  <si>
    <t>of which index funds</t>
  </si>
  <si>
    <t>The statistics, which have been produced by the Swedish Investment Fund Association, show the flow and assets in funds marketed by the members of the Association. Net assets includes non-members´ funds that are part of the premium pension system.</t>
  </si>
  <si>
    <t>NET SALES AND NET ASSETS OF EQUITY FUNDS AFTER INVESTMENT ORIENTATION 2012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</si>
</sst>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 applyAlignment="1">
      <alignment horizontal="right"/>
      <protection/>
    </xf>
    <xf numFmtId="3" fontId="4" fillId="0" borderId="11" xfId="50" applyNumberFormat="1" applyFont="1" applyFill="1" applyBorder="1">
      <alignment/>
      <protection/>
    </xf>
    <xf numFmtId="3" fontId="4" fillId="0" borderId="12" xfId="50" applyNumberFormat="1" applyFont="1" applyFill="1" applyBorder="1">
      <alignment/>
      <protection/>
    </xf>
    <xf numFmtId="3" fontId="4" fillId="0" borderId="13" xfId="50" applyNumberFormat="1" applyFont="1" applyFill="1" applyBorder="1">
      <alignment/>
      <protection/>
    </xf>
    <xf numFmtId="3" fontId="4" fillId="33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3" fontId="4" fillId="0" borderId="14" xfId="50" applyNumberFormat="1" applyFont="1" applyFill="1" applyBorder="1">
      <alignment/>
      <protection/>
    </xf>
    <xf numFmtId="3" fontId="4" fillId="0" borderId="15" xfId="50" applyNumberFormat="1" applyFont="1" applyFill="1" applyBorder="1">
      <alignment/>
      <protection/>
    </xf>
    <xf numFmtId="3" fontId="4" fillId="0" borderId="16" xfId="50" applyNumberFormat="1" applyFont="1" applyFill="1" applyBorder="1">
      <alignment/>
      <protection/>
    </xf>
    <xf numFmtId="3" fontId="3" fillId="33" borderId="17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12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0" fontId="3" fillId="34" borderId="18" xfId="51" applyFont="1" applyFill="1" applyBorder="1" applyAlignment="1">
      <alignment horizontal="right"/>
      <protection/>
    </xf>
    <xf numFmtId="0" fontId="3" fillId="34" borderId="19" xfId="51" applyFont="1" applyFill="1" applyBorder="1" applyAlignment="1">
      <alignment horizontal="right"/>
      <protection/>
    </xf>
    <xf numFmtId="0" fontId="3" fillId="34" borderId="17" xfId="51" applyFont="1" applyFill="1" applyBorder="1" applyAlignment="1">
      <alignment horizontal="right"/>
      <protection/>
    </xf>
    <xf numFmtId="3" fontId="3" fillId="34" borderId="20" xfId="51" applyNumberFormat="1" applyFont="1" applyFill="1" applyBorder="1" applyAlignment="1">
      <alignment horizontal="right"/>
      <protection/>
    </xf>
    <xf numFmtId="0" fontId="7" fillId="0" borderId="0" xfId="50" applyFont="1" applyFill="1" applyBorder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3" fillId="34" borderId="26" xfId="0" applyFont="1" applyFill="1" applyBorder="1" applyAlignment="1">
      <alignment/>
    </xf>
    <xf numFmtId="3" fontId="3" fillId="0" borderId="27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9" xfId="50" applyNumberFormat="1" applyFont="1" applyFill="1" applyBorder="1">
      <alignment/>
      <protection/>
    </xf>
    <xf numFmtId="3" fontId="3" fillId="0" borderId="30" xfId="50" applyNumberFormat="1" applyFont="1" applyFill="1" applyBorder="1">
      <alignment/>
      <protection/>
    </xf>
    <xf numFmtId="3" fontId="3" fillId="0" borderId="31" xfId="50" applyNumberFormat="1" applyFont="1" applyFill="1" applyBorder="1">
      <alignment/>
      <protection/>
    </xf>
    <xf numFmtId="3" fontId="3" fillId="0" borderId="32" xfId="50" applyNumberFormat="1" applyFont="1" applyFill="1" applyBorder="1">
      <alignment/>
      <protection/>
    </xf>
    <xf numFmtId="3" fontId="3" fillId="34" borderId="17" xfId="51" applyNumberFormat="1" applyFont="1" applyFill="1" applyBorder="1" applyAlignment="1">
      <alignment horizontal="right"/>
      <protection/>
    </xf>
    <xf numFmtId="0" fontId="4" fillId="0" borderId="33" xfId="50" applyFont="1" applyFill="1" applyBorder="1">
      <alignment/>
      <protection/>
    </xf>
    <xf numFmtId="14" fontId="3" fillId="33" borderId="34" xfId="50" applyNumberFormat="1" applyFont="1" applyFill="1" applyBorder="1" applyAlignment="1">
      <alignment horizontal="right"/>
      <protection/>
    </xf>
    <xf numFmtId="14" fontId="3" fillId="0" borderId="33" xfId="50" applyNumberFormat="1" applyFont="1" applyFill="1" applyBorder="1" applyAlignment="1">
      <alignment horizontal="right"/>
      <protection/>
    </xf>
    <xf numFmtId="3" fontId="4" fillId="33" borderId="34" xfId="50" applyNumberFormat="1" applyFont="1" applyFill="1" applyBorder="1">
      <alignment/>
      <protection/>
    </xf>
    <xf numFmtId="0" fontId="7" fillId="34" borderId="35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Normal_Nysparande 200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09"/>
  <sheetViews>
    <sheetView tabSelected="1" workbookViewId="0" topLeftCell="A1">
      <selection activeCell="N2" sqref="N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48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13</v>
      </c>
      <c r="D4" s="1"/>
    </row>
    <row r="5" spans="8:11" ht="5.25" customHeight="1">
      <c r="H5" s="7"/>
      <c r="K5" s="3"/>
    </row>
    <row r="6" spans="2:21" ht="14.25" customHeight="1">
      <c r="B6" s="51" t="s">
        <v>14</v>
      </c>
      <c r="C6" s="68" t="s">
        <v>32</v>
      </c>
      <c r="D6" s="69"/>
      <c r="E6" s="69"/>
      <c r="F6" s="70"/>
      <c r="G6" s="8"/>
      <c r="H6" s="68" t="s">
        <v>33</v>
      </c>
      <c r="I6" s="69" t="s">
        <v>1</v>
      </c>
      <c r="J6" s="69"/>
      <c r="K6" s="70"/>
      <c r="L6" s="8"/>
      <c r="M6" s="68" t="s">
        <v>34</v>
      </c>
      <c r="N6" s="69" t="s">
        <v>2</v>
      </c>
      <c r="O6" s="69"/>
      <c r="P6" s="70"/>
      <c r="Q6" s="8"/>
      <c r="R6" s="68" t="s">
        <v>35</v>
      </c>
      <c r="S6" s="69" t="s">
        <v>3</v>
      </c>
      <c r="T6" s="69"/>
      <c r="U6" s="70"/>
    </row>
    <row r="7" spans="2:21" ht="11.25" customHeight="1">
      <c r="B7" s="52"/>
      <c r="C7" s="37" t="s">
        <v>9</v>
      </c>
      <c r="D7" s="38" t="s">
        <v>10</v>
      </c>
      <c r="E7" s="39" t="s">
        <v>11</v>
      </c>
      <c r="F7" s="63" t="s">
        <v>12</v>
      </c>
      <c r="G7" s="67"/>
      <c r="H7" s="38" t="s">
        <v>9</v>
      </c>
      <c r="I7" s="38" t="s">
        <v>10</v>
      </c>
      <c r="J7" s="39" t="s">
        <v>11</v>
      </c>
      <c r="K7" s="63" t="s">
        <v>12</v>
      </c>
      <c r="L7" s="65"/>
      <c r="M7" s="38" t="s">
        <v>9</v>
      </c>
      <c r="N7" s="38" t="s">
        <v>10</v>
      </c>
      <c r="O7" s="39" t="s">
        <v>11</v>
      </c>
      <c r="P7" s="63" t="s">
        <v>12</v>
      </c>
      <c r="Q7" s="65"/>
      <c r="R7" s="38" t="s">
        <v>9</v>
      </c>
      <c r="S7" s="38" t="s">
        <v>10</v>
      </c>
      <c r="T7" s="39" t="s">
        <v>11</v>
      </c>
      <c r="U7" s="40" t="s">
        <v>12</v>
      </c>
    </row>
    <row r="8" spans="2:22" ht="11.25" customHeight="1">
      <c r="B8" s="53" t="s">
        <v>15</v>
      </c>
      <c r="C8" s="9">
        <v>7748.2832</v>
      </c>
      <c r="D8" s="10">
        <v>4849.4638</v>
      </c>
      <c r="E8" s="10">
        <v>2898.8193999999994</v>
      </c>
      <c r="F8" s="11">
        <v>279804.8641</v>
      </c>
      <c r="G8" s="12"/>
      <c r="H8" s="9">
        <v>849.8051</v>
      </c>
      <c r="I8" s="10">
        <v>406.2673</v>
      </c>
      <c r="J8" s="10">
        <v>443.53780000000006</v>
      </c>
      <c r="K8" s="11">
        <v>43058.3305</v>
      </c>
      <c r="L8" s="12"/>
      <c r="M8" s="9">
        <v>1988.2167</v>
      </c>
      <c r="N8" s="10">
        <v>1044.7893</v>
      </c>
      <c r="O8" s="10">
        <v>943.4274</v>
      </c>
      <c r="P8" s="11">
        <v>53384.8032</v>
      </c>
      <c r="Q8" s="12"/>
      <c r="R8" s="9">
        <v>1431.8168</v>
      </c>
      <c r="S8" s="10">
        <v>1066.9717</v>
      </c>
      <c r="T8" s="10">
        <v>364.8451</v>
      </c>
      <c r="U8" s="11">
        <v>42816.2917</v>
      </c>
      <c r="V8" s="13"/>
    </row>
    <row r="9" spans="2:22" ht="11.25" customHeight="1">
      <c r="B9" s="54" t="s">
        <v>16</v>
      </c>
      <c r="C9" s="14">
        <v>7503.2819</v>
      </c>
      <c r="D9" s="15">
        <v>5000.4932</v>
      </c>
      <c r="E9" s="15">
        <v>2502.7887</v>
      </c>
      <c r="F9" s="16">
        <v>298604.5951</v>
      </c>
      <c r="G9" s="12"/>
      <c r="H9" s="14">
        <v>1108.976</v>
      </c>
      <c r="I9" s="15">
        <v>600.6303</v>
      </c>
      <c r="J9" s="15">
        <v>508.3457000000001</v>
      </c>
      <c r="K9" s="16">
        <v>46758.8139</v>
      </c>
      <c r="L9" s="12"/>
      <c r="M9" s="14">
        <v>3156.5518</v>
      </c>
      <c r="N9" s="15">
        <v>1171.7959</v>
      </c>
      <c r="O9" s="15">
        <v>1984.7559</v>
      </c>
      <c r="P9" s="16">
        <v>58478.2527</v>
      </c>
      <c r="Q9" s="12"/>
      <c r="R9" s="14">
        <v>904.8443</v>
      </c>
      <c r="S9" s="15">
        <v>755.5495</v>
      </c>
      <c r="T9" s="15">
        <v>149.2948</v>
      </c>
      <c r="U9" s="16">
        <v>44685.7078</v>
      </c>
      <c r="V9" s="13"/>
    </row>
    <row r="10" spans="2:22" ht="11.25" customHeight="1">
      <c r="B10" s="54" t="s">
        <v>17</v>
      </c>
      <c r="C10" s="14">
        <v>5397.2073</v>
      </c>
      <c r="D10" s="15">
        <v>7669.6664</v>
      </c>
      <c r="E10" s="15">
        <v>-2272.4591</v>
      </c>
      <c r="F10" s="16">
        <v>290430.7998</v>
      </c>
      <c r="G10" s="12"/>
      <c r="H10" s="14">
        <v>1231.755</v>
      </c>
      <c r="I10" s="15">
        <v>1022.409</v>
      </c>
      <c r="J10" s="15">
        <v>209.34600000000012</v>
      </c>
      <c r="K10" s="16">
        <v>46391.329</v>
      </c>
      <c r="L10" s="12"/>
      <c r="M10" s="14">
        <v>3583.7866</v>
      </c>
      <c r="N10" s="15">
        <v>2131.4099</v>
      </c>
      <c r="O10" s="15">
        <v>1452.3766999999998</v>
      </c>
      <c r="P10" s="16">
        <v>58239.2581</v>
      </c>
      <c r="Q10" s="12"/>
      <c r="R10" s="14">
        <v>1671.1365</v>
      </c>
      <c r="S10" s="15">
        <v>1182.5682</v>
      </c>
      <c r="T10" s="15">
        <v>488.56830000000014</v>
      </c>
      <c r="U10" s="16">
        <v>45046.7564</v>
      </c>
      <c r="V10" s="13"/>
    </row>
    <row r="11" spans="2:22" ht="11.25" customHeight="1">
      <c r="B11" s="54" t="s">
        <v>18</v>
      </c>
      <c r="C11" s="14">
        <v>3895.5119</v>
      </c>
      <c r="D11" s="15">
        <v>5373.5382</v>
      </c>
      <c r="E11" s="15">
        <v>-1478.0263</v>
      </c>
      <c r="F11" s="16">
        <v>290868.3393</v>
      </c>
      <c r="G11" s="12"/>
      <c r="H11" s="14">
        <v>428.8521</v>
      </c>
      <c r="I11" s="15">
        <v>750.4048</v>
      </c>
      <c r="J11" s="15">
        <v>-321.5527</v>
      </c>
      <c r="K11" s="16">
        <v>46368.3332</v>
      </c>
      <c r="L11" s="12"/>
      <c r="M11" s="14">
        <v>1066.2396</v>
      </c>
      <c r="N11" s="15">
        <v>1676.2668</v>
      </c>
      <c r="O11" s="15">
        <v>-610.0272</v>
      </c>
      <c r="P11" s="16">
        <v>56512.6654</v>
      </c>
      <c r="Q11" s="12"/>
      <c r="R11" s="14">
        <v>1373.4136</v>
      </c>
      <c r="S11" s="15">
        <v>666.4493</v>
      </c>
      <c r="T11" s="15">
        <v>706.9643000000001</v>
      </c>
      <c r="U11" s="16">
        <v>45857.6142</v>
      </c>
      <c r="V11" s="13"/>
    </row>
    <row r="12" spans="2:22" ht="11.25" customHeight="1">
      <c r="B12" s="54" t="s">
        <v>19</v>
      </c>
      <c r="C12" s="14">
        <v>4178.7143</v>
      </c>
      <c r="D12" s="15">
        <v>7356.2118</v>
      </c>
      <c r="E12" s="15">
        <v>-3177.4975000000004</v>
      </c>
      <c r="F12" s="16">
        <v>269310.9573</v>
      </c>
      <c r="G12" s="12"/>
      <c r="H12" s="14">
        <v>458.7274</v>
      </c>
      <c r="I12" s="15">
        <v>873.7002</v>
      </c>
      <c r="J12" s="15">
        <v>-414.9728</v>
      </c>
      <c r="K12" s="16">
        <v>42409.2967</v>
      </c>
      <c r="L12" s="12"/>
      <c r="M12" s="14">
        <v>700.1543</v>
      </c>
      <c r="N12" s="15">
        <v>3496.2928</v>
      </c>
      <c r="O12" s="15">
        <v>-2796.1385</v>
      </c>
      <c r="P12" s="16">
        <v>47054.9103</v>
      </c>
      <c r="Q12" s="12"/>
      <c r="R12" s="14">
        <v>622.166</v>
      </c>
      <c r="S12" s="15">
        <v>1000.8464</v>
      </c>
      <c r="T12" s="15">
        <v>-378.68039999999996</v>
      </c>
      <c r="U12" s="16">
        <v>42717.7219</v>
      </c>
      <c r="V12" s="13"/>
    </row>
    <row r="13" spans="2:22" ht="11.25" customHeight="1">
      <c r="B13" s="54" t="s">
        <v>20</v>
      </c>
      <c r="C13" s="14">
        <v>4683.5899</v>
      </c>
      <c r="D13" s="15">
        <v>6861.3839</v>
      </c>
      <c r="E13" s="15">
        <v>-2177.794</v>
      </c>
      <c r="F13" s="16">
        <v>269409.9307</v>
      </c>
      <c r="G13" s="12"/>
      <c r="H13" s="14">
        <v>867.2042</v>
      </c>
      <c r="I13" s="15">
        <v>2074.4941</v>
      </c>
      <c r="J13" s="15">
        <v>-1207.2898999999998</v>
      </c>
      <c r="K13" s="16">
        <v>41185.4518</v>
      </c>
      <c r="L13" s="12"/>
      <c r="M13" s="14">
        <v>1250.9698</v>
      </c>
      <c r="N13" s="15">
        <v>1703.0721</v>
      </c>
      <c r="O13" s="15">
        <v>-452.1023</v>
      </c>
      <c r="P13" s="16">
        <v>48097.9315</v>
      </c>
      <c r="Q13" s="12"/>
      <c r="R13" s="14">
        <v>495.1144</v>
      </c>
      <c r="S13" s="15">
        <v>1220.2471</v>
      </c>
      <c r="T13" s="15">
        <v>-725.1327000000001</v>
      </c>
      <c r="U13" s="16">
        <v>42301.2745</v>
      </c>
      <c r="V13" s="13"/>
    </row>
    <row r="14" spans="2:22" ht="11.25" customHeight="1">
      <c r="B14" s="54" t="s">
        <v>21</v>
      </c>
      <c r="C14" s="14">
        <v>4626.5607</v>
      </c>
      <c r="D14" s="15">
        <v>3290.7064</v>
      </c>
      <c r="E14" s="15">
        <v>1335.8543</v>
      </c>
      <c r="F14" s="16">
        <v>281477.5729</v>
      </c>
      <c r="G14" s="12"/>
      <c r="H14" s="14">
        <v>400.5518</v>
      </c>
      <c r="I14" s="15">
        <v>550.7124</v>
      </c>
      <c r="J14" s="15">
        <v>-150.1606</v>
      </c>
      <c r="K14" s="16">
        <v>41764.5775</v>
      </c>
      <c r="L14" s="12"/>
      <c r="M14" s="14">
        <v>1502.2987</v>
      </c>
      <c r="N14" s="15">
        <v>976.0866</v>
      </c>
      <c r="O14" s="15">
        <v>526.2121000000001</v>
      </c>
      <c r="P14" s="16">
        <v>49526.7184</v>
      </c>
      <c r="Q14" s="12"/>
      <c r="R14" s="14">
        <v>559.164</v>
      </c>
      <c r="S14" s="15">
        <v>401.1487</v>
      </c>
      <c r="T14" s="15">
        <v>158.01529999999997</v>
      </c>
      <c r="U14" s="16">
        <v>42480.1748</v>
      </c>
      <c r="V14" s="13"/>
    </row>
    <row r="15" spans="2:22" ht="11.25" customHeight="1">
      <c r="B15" s="54" t="s">
        <v>22</v>
      </c>
      <c r="C15" s="14">
        <v>4836.7931</v>
      </c>
      <c r="D15" s="15">
        <v>4497.4692</v>
      </c>
      <c r="E15" s="15">
        <v>339.3239000000003</v>
      </c>
      <c r="F15" s="16">
        <v>276445.7926</v>
      </c>
      <c r="G15" s="12"/>
      <c r="H15" s="14">
        <v>303.1069</v>
      </c>
      <c r="I15" s="15">
        <v>521.7608</v>
      </c>
      <c r="J15" s="15">
        <v>-218.65390000000002</v>
      </c>
      <c r="K15" s="16">
        <v>41738.0151</v>
      </c>
      <c r="L15" s="12"/>
      <c r="M15" s="14">
        <v>813.601</v>
      </c>
      <c r="N15" s="15">
        <v>1560.2081</v>
      </c>
      <c r="O15" s="15">
        <v>-746.6071000000001</v>
      </c>
      <c r="P15" s="16">
        <v>48457.8684</v>
      </c>
      <c r="Q15" s="12"/>
      <c r="R15" s="14">
        <v>1955.9483</v>
      </c>
      <c r="S15" s="15">
        <v>1769.9001</v>
      </c>
      <c r="T15" s="15">
        <v>186.04819999999995</v>
      </c>
      <c r="U15" s="16">
        <v>43415.0037</v>
      </c>
      <c r="V15" s="13"/>
    </row>
    <row r="16" spans="2:22" ht="11.25" customHeight="1">
      <c r="B16" s="54" t="s">
        <v>23</v>
      </c>
      <c r="C16" s="14">
        <v>4434.2795</v>
      </c>
      <c r="D16" s="15">
        <v>5789.3537</v>
      </c>
      <c r="E16" s="15">
        <v>-1355.0742</v>
      </c>
      <c r="F16" s="16">
        <v>302385.7719</v>
      </c>
      <c r="G16" s="12"/>
      <c r="H16" s="14">
        <v>793.8274</v>
      </c>
      <c r="I16" s="15">
        <v>827.0492</v>
      </c>
      <c r="J16" s="15">
        <v>-33.22180000000003</v>
      </c>
      <c r="K16" s="16">
        <v>43121.0341</v>
      </c>
      <c r="L16" s="12"/>
      <c r="M16" s="14">
        <v>1873.9472</v>
      </c>
      <c r="N16" s="15">
        <v>1281.2541</v>
      </c>
      <c r="O16" s="15">
        <v>592.6931</v>
      </c>
      <c r="P16" s="16">
        <v>50676.3627</v>
      </c>
      <c r="Q16" s="12"/>
      <c r="R16" s="14">
        <v>2212.293</v>
      </c>
      <c r="S16" s="15">
        <v>1108.9723</v>
      </c>
      <c r="T16" s="15">
        <v>1103.3207000000002</v>
      </c>
      <c r="U16" s="16">
        <v>45848.2481</v>
      </c>
      <c r="V16" s="13"/>
    </row>
    <row r="17" spans="2:22" ht="11.25" customHeight="1">
      <c r="B17" s="54" t="s">
        <v>24</v>
      </c>
      <c r="C17" s="14">
        <v>5579.6845</v>
      </c>
      <c r="D17" s="15">
        <v>8234.1462</v>
      </c>
      <c r="E17" s="15">
        <v>-2654.461699999999</v>
      </c>
      <c r="F17" s="16">
        <v>295775.4993</v>
      </c>
      <c r="G17" s="12"/>
      <c r="H17" s="14">
        <v>862.7733</v>
      </c>
      <c r="I17" s="15">
        <v>907.305</v>
      </c>
      <c r="J17" s="15">
        <v>-44.5317</v>
      </c>
      <c r="K17" s="16">
        <v>42701.3332</v>
      </c>
      <c r="L17" s="12"/>
      <c r="M17" s="14">
        <v>1310.7534</v>
      </c>
      <c r="N17" s="15">
        <v>1753.2208</v>
      </c>
      <c r="O17" s="15">
        <v>-442.4674</v>
      </c>
      <c r="P17" s="16">
        <v>50299.7025</v>
      </c>
      <c r="Q17" s="12"/>
      <c r="R17" s="14">
        <v>1628.9311</v>
      </c>
      <c r="S17" s="15">
        <v>955.716</v>
      </c>
      <c r="T17" s="15">
        <v>673.2151</v>
      </c>
      <c r="U17" s="16">
        <v>47780.8316</v>
      </c>
      <c r="V17" s="13"/>
    </row>
    <row r="18" spans="2:22" ht="11.25" customHeight="1">
      <c r="B18" s="54" t="s">
        <v>25</v>
      </c>
      <c r="C18" s="14">
        <v>6141.6806</v>
      </c>
      <c r="D18" s="15">
        <v>8077.8473</v>
      </c>
      <c r="E18" s="15">
        <v>-1936.1667000000007</v>
      </c>
      <c r="F18" s="16">
        <v>303028.486</v>
      </c>
      <c r="G18" s="12"/>
      <c r="H18" s="14">
        <v>362.9589</v>
      </c>
      <c r="I18" s="15">
        <v>1234.2193</v>
      </c>
      <c r="J18" s="15">
        <v>-871.2603999999999</v>
      </c>
      <c r="K18" s="16">
        <v>42674.802</v>
      </c>
      <c r="L18" s="12"/>
      <c r="M18" s="14">
        <v>1735.1589</v>
      </c>
      <c r="N18" s="15">
        <v>1963.5319</v>
      </c>
      <c r="O18" s="15">
        <v>-228.37300000000005</v>
      </c>
      <c r="P18" s="16">
        <v>50161.262</v>
      </c>
      <c r="Q18" s="12"/>
      <c r="R18" s="14">
        <v>1840.9224</v>
      </c>
      <c r="S18" s="15">
        <v>1439.1302</v>
      </c>
      <c r="T18" s="15">
        <v>401.79219999999987</v>
      </c>
      <c r="U18" s="16">
        <v>49653.1848</v>
      </c>
      <c r="V18" s="13"/>
    </row>
    <row r="19" spans="2:22" ht="11.25" customHeight="1">
      <c r="B19" s="55" t="s">
        <v>26</v>
      </c>
      <c r="C19" s="14">
        <v>13592.6806</v>
      </c>
      <c r="D19" s="15">
        <v>7844.2052</v>
      </c>
      <c r="E19" s="15">
        <v>5748.475399999999</v>
      </c>
      <c r="F19" s="16">
        <v>312925.2293</v>
      </c>
      <c r="G19" s="12"/>
      <c r="H19" s="14">
        <v>1066.0357</v>
      </c>
      <c r="I19" s="15">
        <v>942.4658</v>
      </c>
      <c r="J19" s="15">
        <v>123.56989999999996</v>
      </c>
      <c r="K19" s="16">
        <v>43565.598</v>
      </c>
      <c r="L19" s="12"/>
      <c r="M19" s="14">
        <v>2428.2029</v>
      </c>
      <c r="N19" s="15">
        <v>1589.9766</v>
      </c>
      <c r="O19" s="15">
        <v>838.2263000000003</v>
      </c>
      <c r="P19" s="16">
        <v>52560.0647</v>
      </c>
      <c r="Q19" s="12"/>
      <c r="R19" s="14">
        <v>2360.251</v>
      </c>
      <c r="S19" s="15">
        <v>929.7386</v>
      </c>
      <c r="T19" s="15">
        <v>1430.5124</v>
      </c>
      <c r="U19" s="16">
        <v>50983.0521</v>
      </c>
      <c r="V19" s="13"/>
    </row>
    <row r="20" spans="2:22" ht="15" customHeight="1">
      <c r="B20" s="56" t="s">
        <v>27</v>
      </c>
      <c r="C20" s="57">
        <f>SUM(C8:C19)</f>
        <v>72618.26750000002</v>
      </c>
      <c r="D20" s="58">
        <f>SUM(D8:D19)</f>
        <v>74844.48529999999</v>
      </c>
      <c r="E20" s="58">
        <f>SUM(E8:E19)</f>
        <v>-2226.2178000000013</v>
      </c>
      <c r="F20" s="59"/>
      <c r="G20" s="17"/>
      <c r="H20" s="57">
        <f>SUM(H8:H19)</f>
        <v>8734.5738</v>
      </c>
      <c r="I20" s="58">
        <f>SUM(I8:I19)</f>
        <v>10711.418200000002</v>
      </c>
      <c r="J20" s="58">
        <f>SUM(J8:J19)</f>
        <v>-1976.8443999999995</v>
      </c>
      <c r="K20" s="59"/>
      <c r="L20" s="17"/>
      <c r="M20" s="57">
        <f>SUM(M8:M19)</f>
        <v>21409.8809</v>
      </c>
      <c r="N20" s="58">
        <f>SUM(N8:N19)</f>
        <v>20347.9049</v>
      </c>
      <c r="O20" s="58">
        <f>SUM(O8:O19)</f>
        <v>1061.9759999999997</v>
      </c>
      <c r="P20" s="59"/>
      <c r="Q20" s="17"/>
      <c r="R20" s="57">
        <f>SUM(R8:R19)</f>
        <v>17056.0014</v>
      </c>
      <c r="S20" s="58">
        <f>SUM(S8:S19)</f>
        <v>12497.2381</v>
      </c>
      <c r="T20" s="58">
        <f>SUM(T8:T19)</f>
        <v>4558.7633000000005</v>
      </c>
      <c r="U20" s="59"/>
      <c r="V20" s="13"/>
    </row>
    <row r="21" spans="2:17" ht="11.2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P21" s="7"/>
      <c r="Q21" s="20"/>
    </row>
    <row r="22" spans="2:27" ht="15.75" customHeight="1">
      <c r="B22" s="6" t="s">
        <v>28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W22" s="22"/>
      <c r="X22" s="3"/>
      <c r="Y22" s="3"/>
      <c r="Z22" s="3"/>
      <c r="AA22" s="3"/>
    </row>
    <row r="23" spans="8:27" ht="5.25" customHeight="1">
      <c r="H23" s="21"/>
      <c r="I23" s="21"/>
      <c r="J23" s="21"/>
      <c r="K23" s="21"/>
      <c r="L23" s="21"/>
      <c r="M23" s="21"/>
      <c r="N23" s="23"/>
      <c r="O23" s="24"/>
      <c r="P23" s="23"/>
      <c r="Q23" s="23"/>
      <c r="R23" s="21"/>
      <c r="S23" s="21"/>
      <c r="W23" s="3"/>
      <c r="X23" s="3"/>
      <c r="Y23" s="3"/>
      <c r="Z23" s="3"/>
      <c r="AA23" s="3"/>
    </row>
    <row r="24" spans="2:27" ht="14.25" customHeight="1">
      <c r="B24" s="51" t="s">
        <v>14</v>
      </c>
      <c r="C24" s="68" t="s">
        <v>36</v>
      </c>
      <c r="D24" s="69" t="s">
        <v>4</v>
      </c>
      <c r="E24" s="69"/>
      <c r="F24" s="70"/>
      <c r="G24" s="8"/>
      <c r="H24" s="68" t="s">
        <v>37</v>
      </c>
      <c r="I24" s="69" t="s">
        <v>5</v>
      </c>
      <c r="J24" s="69"/>
      <c r="K24" s="70"/>
      <c r="L24" s="8"/>
      <c r="M24" s="68" t="s">
        <v>6</v>
      </c>
      <c r="N24" s="69" t="s">
        <v>6</v>
      </c>
      <c r="O24" s="69"/>
      <c r="P24" s="70"/>
      <c r="Q24" s="8"/>
      <c r="R24" s="68" t="s">
        <v>38</v>
      </c>
      <c r="S24" s="69" t="s">
        <v>7</v>
      </c>
      <c r="T24" s="69"/>
      <c r="U24" s="70"/>
      <c r="W24" s="18"/>
      <c r="X24" s="25"/>
      <c r="Y24" s="26"/>
      <c r="Z24" s="27"/>
      <c r="AA24" s="25"/>
    </row>
    <row r="25" spans="2:27" ht="11.25" customHeight="1">
      <c r="B25" s="52"/>
      <c r="C25" s="37" t="s">
        <v>9</v>
      </c>
      <c r="D25" s="38" t="s">
        <v>10</v>
      </c>
      <c r="E25" s="39" t="s">
        <v>11</v>
      </c>
      <c r="F25" s="63" t="s">
        <v>12</v>
      </c>
      <c r="G25" s="65"/>
      <c r="H25" s="38" t="s">
        <v>9</v>
      </c>
      <c r="I25" s="38" t="s">
        <v>10</v>
      </c>
      <c r="J25" s="39" t="s">
        <v>11</v>
      </c>
      <c r="K25" s="63" t="s">
        <v>12</v>
      </c>
      <c r="L25" s="65"/>
      <c r="M25" s="38" t="s">
        <v>9</v>
      </c>
      <c r="N25" s="38" t="s">
        <v>10</v>
      </c>
      <c r="O25" s="39" t="s">
        <v>11</v>
      </c>
      <c r="P25" s="63" t="s">
        <v>12</v>
      </c>
      <c r="Q25" s="65"/>
      <c r="R25" s="38" t="s">
        <v>9</v>
      </c>
      <c r="S25" s="38" t="s">
        <v>10</v>
      </c>
      <c r="T25" s="39" t="s">
        <v>11</v>
      </c>
      <c r="U25" s="63" t="s">
        <v>12</v>
      </c>
      <c r="V25" s="64"/>
      <c r="W25" s="18"/>
      <c r="X25" s="25"/>
      <c r="Y25" s="25"/>
      <c r="Z25" s="25"/>
      <c r="AA25" s="28"/>
    </row>
    <row r="26" spans="2:27" ht="11.25" customHeight="1">
      <c r="B26" s="53" t="s">
        <v>15</v>
      </c>
      <c r="C26" s="9">
        <v>774.9999</v>
      </c>
      <c r="D26" s="10">
        <v>90.7544</v>
      </c>
      <c r="E26" s="15">
        <v>684.2455</v>
      </c>
      <c r="F26" s="11">
        <v>7907.6101</v>
      </c>
      <c r="G26" s="12"/>
      <c r="H26" s="9">
        <v>513.3703</v>
      </c>
      <c r="I26" s="10">
        <v>236.6318</v>
      </c>
      <c r="J26" s="15">
        <v>276.73850000000004</v>
      </c>
      <c r="K26" s="11">
        <v>9024.6911</v>
      </c>
      <c r="L26" s="12"/>
      <c r="M26" s="9">
        <v>377.2089</v>
      </c>
      <c r="N26" s="10">
        <v>145.0526</v>
      </c>
      <c r="O26" s="15">
        <v>232.15630000000002</v>
      </c>
      <c r="P26" s="11">
        <v>5602.1309</v>
      </c>
      <c r="Q26" s="12"/>
      <c r="R26" s="9">
        <v>1827.2236</v>
      </c>
      <c r="S26" s="10">
        <v>386.6639</v>
      </c>
      <c r="T26" s="15">
        <v>1440.5597</v>
      </c>
      <c r="U26" s="11">
        <v>26736.4427</v>
      </c>
      <c r="W26" s="29"/>
      <c r="X26" s="20"/>
      <c r="Y26" s="20"/>
      <c r="Z26" s="20"/>
      <c r="AA26" s="20"/>
    </row>
    <row r="27" spans="2:27" ht="11.25" customHeight="1">
      <c r="B27" s="54" t="s">
        <v>16</v>
      </c>
      <c r="C27" s="14">
        <v>1518.1972</v>
      </c>
      <c r="D27" s="15">
        <v>278.2046</v>
      </c>
      <c r="E27" s="15">
        <v>1239.9926</v>
      </c>
      <c r="F27" s="16">
        <v>9385.5129</v>
      </c>
      <c r="G27" s="12"/>
      <c r="H27" s="14">
        <v>847.239</v>
      </c>
      <c r="I27" s="15">
        <v>249.8941</v>
      </c>
      <c r="J27" s="15">
        <v>597.3449</v>
      </c>
      <c r="K27" s="16">
        <v>9440.5723</v>
      </c>
      <c r="L27" s="12"/>
      <c r="M27" s="14">
        <v>276.4596</v>
      </c>
      <c r="N27" s="15">
        <v>142.623</v>
      </c>
      <c r="O27" s="15">
        <v>133.83660000000003</v>
      </c>
      <c r="P27" s="16">
        <v>5802.4869</v>
      </c>
      <c r="Q27" s="12"/>
      <c r="R27" s="14">
        <v>1523.994</v>
      </c>
      <c r="S27" s="15">
        <v>835.401</v>
      </c>
      <c r="T27" s="15">
        <v>688.593</v>
      </c>
      <c r="U27" s="16">
        <v>28038.3641</v>
      </c>
      <c r="W27" s="29"/>
      <c r="X27" s="20"/>
      <c r="Y27" s="20"/>
      <c r="Z27" s="20"/>
      <c r="AA27" s="20"/>
    </row>
    <row r="28" spans="2:27" ht="11.25" customHeight="1">
      <c r="B28" s="54" t="s">
        <v>17</v>
      </c>
      <c r="C28" s="14">
        <v>270.543</v>
      </c>
      <c r="D28" s="15">
        <v>637.9642</v>
      </c>
      <c r="E28" s="15">
        <v>-367.4212</v>
      </c>
      <c r="F28" s="16">
        <v>8565.5871</v>
      </c>
      <c r="G28" s="12"/>
      <c r="H28" s="14">
        <v>212.7013</v>
      </c>
      <c r="I28" s="15">
        <v>382.328</v>
      </c>
      <c r="J28" s="15">
        <v>-169.62669999999997</v>
      </c>
      <c r="K28" s="16">
        <v>8910.3486</v>
      </c>
      <c r="L28" s="12"/>
      <c r="M28" s="14">
        <v>299.4027</v>
      </c>
      <c r="N28" s="15">
        <v>255.7963</v>
      </c>
      <c r="O28" s="15">
        <v>43.60639999999998</v>
      </c>
      <c r="P28" s="16">
        <v>5907.0725</v>
      </c>
      <c r="Q28" s="12"/>
      <c r="R28" s="14">
        <v>1257.4818</v>
      </c>
      <c r="S28" s="15">
        <v>1093.8536</v>
      </c>
      <c r="T28" s="15">
        <v>163.6282000000001</v>
      </c>
      <c r="U28" s="16">
        <v>27953.6492</v>
      </c>
      <c r="W28" s="29"/>
      <c r="X28" s="20"/>
      <c r="Y28" s="20"/>
      <c r="Z28" s="20"/>
      <c r="AA28" s="20"/>
    </row>
    <row r="29" spans="2:27" ht="11.25" customHeight="1">
      <c r="B29" s="54" t="s">
        <v>18</v>
      </c>
      <c r="C29" s="14">
        <v>113.9529</v>
      </c>
      <c r="D29" s="15">
        <v>444.8873</v>
      </c>
      <c r="E29" s="15">
        <v>-330.9344</v>
      </c>
      <c r="F29" s="16">
        <v>8051.9882</v>
      </c>
      <c r="G29" s="12"/>
      <c r="H29" s="14">
        <v>152.5038</v>
      </c>
      <c r="I29" s="15">
        <v>747.2905</v>
      </c>
      <c r="J29" s="15">
        <v>-594.7866999999999</v>
      </c>
      <c r="K29" s="16">
        <v>9048.4483</v>
      </c>
      <c r="L29" s="12"/>
      <c r="M29" s="14">
        <v>244.3407</v>
      </c>
      <c r="N29" s="15">
        <v>197.1388</v>
      </c>
      <c r="O29" s="15">
        <v>47.201899999999995</v>
      </c>
      <c r="P29" s="16">
        <v>5895.5996</v>
      </c>
      <c r="Q29" s="12"/>
      <c r="R29" s="14">
        <v>711.5144</v>
      </c>
      <c r="S29" s="15">
        <v>1506.6815</v>
      </c>
      <c r="T29" s="15">
        <v>-795.1670999999999</v>
      </c>
      <c r="U29" s="16">
        <v>27671.4901</v>
      </c>
      <c r="W29" s="29"/>
      <c r="X29" s="20"/>
      <c r="Y29" s="20"/>
      <c r="Z29" s="20"/>
      <c r="AA29" s="20"/>
    </row>
    <row r="30" spans="2:27" ht="11.25" customHeight="1">
      <c r="B30" s="54" t="s">
        <v>19</v>
      </c>
      <c r="C30" s="14">
        <v>62.8598</v>
      </c>
      <c r="D30" s="15">
        <v>595.7683</v>
      </c>
      <c r="E30" s="15">
        <v>-532.9085</v>
      </c>
      <c r="F30" s="16">
        <v>7003.5654</v>
      </c>
      <c r="G30" s="12"/>
      <c r="H30" s="14">
        <v>143.7315</v>
      </c>
      <c r="I30" s="15">
        <v>582.4062</v>
      </c>
      <c r="J30" s="15">
        <v>-438.67470000000003</v>
      </c>
      <c r="K30" s="16">
        <v>8698.7621</v>
      </c>
      <c r="L30" s="12"/>
      <c r="M30" s="14">
        <v>51.4099</v>
      </c>
      <c r="N30" s="15">
        <v>166.9451</v>
      </c>
      <c r="O30" s="15">
        <v>-115.5352</v>
      </c>
      <c r="P30" s="16">
        <v>5742.1921</v>
      </c>
      <c r="Q30" s="12"/>
      <c r="R30" s="14">
        <v>494.9312</v>
      </c>
      <c r="S30" s="15">
        <v>1018.0792</v>
      </c>
      <c r="T30" s="15">
        <v>-523.148</v>
      </c>
      <c r="U30" s="16">
        <v>26236.4268</v>
      </c>
      <c r="W30" s="29"/>
      <c r="X30" s="20"/>
      <c r="Y30" s="20"/>
      <c r="Z30" s="20"/>
      <c r="AA30" s="20"/>
    </row>
    <row r="31" spans="2:27" ht="11.25" customHeight="1">
      <c r="B31" s="54" t="s">
        <v>20</v>
      </c>
      <c r="C31" s="14">
        <v>59.143</v>
      </c>
      <c r="D31" s="15">
        <v>205.3231</v>
      </c>
      <c r="E31" s="15">
        <v>-146.1801</v>
      </c>
      <c r="F31" s="16">
        <v>6991.6767</v>
      </c>
      <c r="G31" s="12"/>
      <c r="H31" s="14">
        <v>131.7323</v>
      </c>
      <c r="I31" s="15">
        <v>369.9482</v>
      </c>
      <c r="J31" s="15">
        <v>-238.21589999999998</v>
      </c>
      <c r="K31" s="16">
        <v>8339.9793</v>
      </c>
      <c r="L31" s="12"/>
      <c r="M31" s="14">
        <v>61.7062</v>
      </c>
      <c r="N31" s="15">
        <v>419.4176</v>
      </c>
      <c r="O31" s="15">
        <v>-357.71139999999997</v>
      </c>
      <c r="P31" s="16">
        <v>5407.2946</v>
      </c>
      <c r="Q31" s="12"/>
      <c r="R31" s="14">
        <v>550.7106</v>
      </c>
      <c r="S31" s="15">
        <v>1517.918</v>
      </c>
      <c r="T31" s="15">
        <v>-967.2073999999999</v>
      </c>
      <c r="U31" s="16">
        <v>24853.1399</v>
      </c>
      <c r="W31" s="29"/>
      <c r="X31" s="20"/>
      <c r="Y31" s="20"/>
      <c r="Z31" s="20"/>
      <c r="AA31" s="20"/>
    </row>
    <row r="32" spans="2:27" ht="11.25" customHeight="1">
      <c r="B32" s="54" t="s">
        <v>21</v>
      </c>
      <c r="C32" s="14">
        <v>83.9379</v>
      </c>
      <c r="D32" s="15">
        <v>95.5076</v>
      </c>
      <c r="E32" s="15">
        <v>-11.569699999999997</v>
      </c>
      <c r="F32" s="16">
        <v>6910.0396</v>
      </c>
      <c r="G32" s="12"/>
      <c r="H32" s="14">
        <v>114.3078</v>
      </c>
      <c r="I32" s="15">
        <v>151.1165</v>
      </c>
      <c r="J32" s="15">
        <v>-36.8087</v>
      </c>
      <c r="K32" s="16">
        <v>8263.9385</v>
      </c>
      <c r="L32" s="12"/>
      <c r="M32" s="14">
        <v>96.766</v>
      </c>
      <c r="N32" s="15">
        <v>79.4179</v>
      </c>
      <c r="O32" s="15">
        <v>17.348100000000002</v>
      </c>
      <c r="P32" s="16">
        <v>5211.1687</v>
      </c>
      <c r="Q32" s="12"/>
      <c r="R32" s="14">
        <v>510.7076</v>
      </c>
      <c r="S32" s="15">
        <v>256.0487</v>
      </c>
      <c r="T32" s="15">
        <v>254.65890000000002</v>
      </c>
      <c r="U32" s="16">
        <v>25436.48</v>
      </c>
      <c r="W32" s="29"/>
      <c r="X32" s="20"/>
      <c r="Y32" s="20"/>
      <c r="Z32" s="20"/>
      <c r="AA32" s="20"/>
    </row>
    <row r="33" spans="2:27" ht="11.25" customHeight="1">
      <c r="B33" s="54" t="s">
        <v>22</v>
      </c>
      <c r="C33" s="14">
        <v>49.7112</v>
      </c>
      <c r="D33" s="15">
        <v>154.2156</v>
      </c>
      <c r="E33" s="15">
        <v>-104.5044</v>
      </c>
      <c r="F33" s="16">
        <v>6629.7103</v>
      </c>
      <c r="G33" s="12"/>
      <c r="H33" s="14">
        <v>92.8822</v>
      </c>
      <c r="I33" s="15">
        <v>189.0603</v>
      </c>
      <c r="J33" s="15">
        <v>-96.17810000000001</v>
      </c>
      <c r="K33" s="16">
        <v>7829.8459</v>
      </c>
      <c r="L33" s="12"/>
      <c r="M33" s="14">
        <v>194.4743</v>
      </c>
      <c r="N33" s="15">
        <v>166.3376</v>
      </c>
      <c r="O33" s="15">
        <v>28.13669999999999</v>
      </c>
      <c r="P33" s="16">
        <v>5013.3806</v>
      </c>
      <c r="Q33" s="12"/>
      <c r="R33" s="14">
        <v>327.1725</v>
      </c>
      <c r="S33" s="15">
        <v>702.4791</v>
      </c>
      <c r="T33" s="15">
        <v>-375.3066</v>
      </c>
      <c r="U33" s="16">
        <v>24330.3149</v>
      </c>
      <c r="W33" s="29"/>
      <c r="X33" s="20"/>
      <c r="Y33" s="20"/>
      <c r="Z33" s="20"/>
      <c r="AA33" s="20"/>
    </row>
    <row r="34" spans="2:27" ht="11.25" customHeight="1">
      <c r="B34" s="54" t="s">
        <v>23</v>
      </c>
      <c r="C34" s="14">
        <v>230.3269</v>
      </c>
      <c r="D34" s="15">
        <v>207.0941</v>
      </c>
      <c r="E34" s="15">
        <v>23.232799999999997</v>
      </c>
      <c r="F34" s="16">
        <v>7489.3779</v>
      </c>
      <c r="G34" s="12"/>
      <c r="H34" s="14">
        <v>118.4164</v>
      </c>
      <c r="I34" s="15">
        <v>259.8896</v>
      </c>
      <c r="J34" s="15">
        <v>-141.47319999999996</v>
      </c>
      <c r="K34" s="16">
        <v>8126.4769</v>
      </c>
      <c r="L34" s="12"/>
      <c r="M34" s="14">
        <v>49.8651</v>
      </c>
      <c r="N34" s="15">
        <v>113.2996</v>
      </c>
      <c r="O34" s="15">
        <v>-63.4345</v>
      </c>
      <c r="P34" s="16">
        <v>5006.5272</v>
      </c>
      <c r="Q34" s="12"/>
      <c r="R34" s="14">
        <v>294.8757</v>
      </c>
      <c r="S34" s="15">
        <v>713.344</v>
      </c>
      <c r="T34" s="15">
        <v>-418.46830000000006</v>
      </c>
      <c r="U34" s="16">
        <v>25118.9863</v>
      </c>
      <c r="W34" s="29"/>
      <c r="X34" s="20"/>
      <c r="Y34" s="20"/>
      <c r="Z34" s="20"/>
      <c r="AA34" s="20"/>
    </row>
    <row r="35" spans="2:27" ht="11.25" customHeight="1">
      <c r="B35" s="54" t="s">
        <v>24</v>
      </c>
      <c r="C35" s="14">
        <v>316.5816</v>
      </c>
      <c r="D35" s="15">
        <v>333.4551</v>
      </c>
      <c r="E35" s="15">
        <v>-16.873500000000035</v>
      </c>
      <c r="F35" s="16">
        <v>7315.8479</v>
      </c>
      <c r="G35" s="12"/>
      <c r="H35" s="14">
        <v>309.2687</v>
      </c>
      <c r="I35" s="15">
        <v>291.34</v>
      </c>
      <c r="J35" s="15">
        <v>17.92870000000005</v>
      </c>
      <c r="K35" s="16">
        <v>8494.9393</v>
      </c>
      <c r="L35" s="12"/>
      <c r="M35" s="14">
        <v>79.6802</v>
      </c>
      <c r="N35" s="15">
        <v>132.8671</v>
      </c>
      <c r="O35" s="15">
        <v>-53.186899999999994</v>
      </c>
      <c r="P35" s="16">
        <v>4928.3879</v>
      </c>
      <c r="Q35" s="12"/>
      <c r="R35" s="14">
        <v>702.8067</v>
      </c>
      <c r="S35" s="15">
        <v>931.6883</v>
      </c>
      <c r="T35" s="15">
        <v>-228.88160000000005</v>
      </c>
      <c r="U35" s="16">
        <v>25207.6039</v>
      </c>
      <c r="W35" s="29"/>
      <c r="X35" s="20"/>
      <c r="Y35" s="20"/>
      <c r="Z35" s="20"/>
      <c r="AA35" s="20"/>
    </row>
    <row r="36" spans="2:27" ht="11.25" customHeight="1">
      <c r="B36" s="54" t="s">
        <v>25</v>
      </c>
      <c r="C36" s="14">
        <v>114.3445</v>
      </c>
      <c r="D36" s="15">
        <v>273.5563</v>
      </c>
      <c r="E36" s="15">
        <v>-159.21180000000004</v>
      </c>
      <c r="F36" s="16">
        <v>7516.915</v>
      </c>
      <c r="G36" s="12"/>
      <c r="H36" s="14">
        <v>652.719</v>
      </c>
      <c r="I36" s="15">
        <v>310.5228</v>
      </c>
      <c r="J36" s="15">
        <v>342.19620000000003</v>
      </c>
      <c r="K36" s="16">
        <v>9138.6289</v>
      </c>
      <c r="L36" s="12"/>
      <c r="M36" s="14">
        <v>108.6607</v>
      </c>
      <c r="N36" s="15">
        <v>388.8565</v>
      </c>
      <c r="O36" s="15">
        <v>-280.19579999999996</v>
      </c>
      <c r="P36" s="16">
        <v>4725.2752</v>
      </c>
      <c r="Q36" s="12"/>
      <c r="R36" s="14">
        <v>1174.823</v>
      </c>
      <c r="S36" s="15">
        <v>677.8364</v>
      </c>
      <c r="T36" s="15">
        <v>496.98660000000007</v>
      </c>
      <c r="U36" s="16">
        <v>26452.8877</v>
      </c>
      <c r="W36" s="29"/>
      <c r="X36" s="20"/>
      <c r="Y36" s="20"/>
      <c r="Z36" s="20"/>
      <c r="AA36" s="20"/>
    </row>
    <row r="37" spans="2:27" ht="11.25" customHeight="1">
      <c r="B37" s="55" t="s">
        <v>26</v>
      </c>
      <c r="C37" s="14">
        <v>598.5638</v>
      </c>
      <c r="D37" s="15">
        <v>240.8187</v>
      </c>
      <c r="E37" s="15">
        <v>357.7451</v>
      </c>
      <c r="F37" s="16">
        <v>7773.3341</v>
      </c>
      <c r="G37" s="12"/>
      <c r="H37" s="14">
        <v>850.6096</v>
      </c>
      <c r="I37" s="15">
        <v>343.5156</v>
      </c>
      <c r="J37" s="15">
        <v>507.094</v>
      </c>
      <c r="K37" s="16">
        <v>9797.3933</v>
      </c>
      <c r="L37" s="12"/>
      <c r="M37" s="14">
        <v>192.0728</v>
      </c>
      <c r="N37" s="15">
        <v>128.7477</v>
      </c>
      <c r="O37" s="15">
        <v>63.32509999999999</v>
      </c>
      <c r="P37" s="16">
        <v>4940.1229</v>
      </c>
      <c r="Q37" s="12"/>
      <c r="R37" s="14">
        <v>2089.9234</v>
      </c>
      <c r="S37" s="15">
        <v>656.8893</v>
      </c>
      <c r="T37" s="15">
        <v>1433.0341</v>
      </c>
      <c r="U37" s="16">
        <v>28245.801</v>
      </c>
      <c r="W37" s="29"/>
      <c r="X37" s="20"/>
      <c r="Y37" s="20"/>
      <c r="Z37" s="20"/>
      <c r="AA37" s="20"/>
    </row>
    <row r="38" spans="2:27" ht="15.75" customHeight="1">
      <c r="B38" s="56" t="s">
        <v>27</v>
      </c>
      <c r="C38" s="57">
        <f>SUM(C26:C37)</f>
        <v>4193.161700000001</v>
      </c>
      <c r="D38" s="58">
        <f>SUM(D26:D37)</f>
        <v>3557.5492999999997</v>
      </c>
      <c r="E38" s="58">
        <f>SUM(E26:E37)</f>
        <v>635.6124</v>
      </c>
      <c r="F38" s="59"/>
      <c r="G38" s="17"/>
      <c r="H38" s="57">
        <f>SUM(H26:H37)</f>
        <v>4139.481900000001</v>
      </c>
      <c r="I38" s="58">
        <f>SUM(I26:I37)</f>
        <v>4113.9436000000005</v>
      </c>
      <c r="J38" s="58">
        <f>SUM(J26:J37)</f>
        <v>25.53830000000039</v>
      </c>
      <c r="K38" s="59"/>
      <c r="L38" s="17"/>
      <c r="M38" s="57">
        <f>SUM(M26:M37)</f>
        <v>2032.0471000000002</v>
      </c>
      <c r="N38" s="58">
        <f>SUM(N26:N37)</f>
        <v>2336.4997999999996</v>
      </c>
      <c r="O38" s="58">
        <f>SUM(O26:O37)</f>
        <v>-304.4526999999998</v>
      </c>
      <c r="P38" s="59"/>
      <c r="Q38" s="17"/>
      <c r="R38" s="57">
        <f>SUM(R26:R37)</f>
        <v>11466.164499999999</v>
      </c>
      <c r="S38" s="58">
        <f>SUM(S26:S37)</f>
        <v>10296.883000000002</v>
      </c>
      <c r="T38" s="58">
        <f>SUM(T26:T37)</f>
        <v>1169.2815000000005</v>
      </c>
      <c r="U38" s="59"/>
      <c r="W38" s="18"/>
      <c r="X38" s="19"/>
      <c r="Y38" s="19"/>
      <c r="Z38" s="19"/>
      <c r="AA38" s="19"/>
    </row>
    <row r="39" spans="8:19" ht="11.25" customHeight="1"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2:21" ht="12.75" customHeight="1">
      <c r="B40" s="6" t="s">
        <v>29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6" t="s">
        <v>40</v>
      </c>
      <c r="P40" s="3"/>
      <c r="Q40" s="2"/>
      <c r="R40" s="6" t="s">
        <v>41</v>
      </c>
      <c r="T40" s="7"/>
      <c r="U40" s="20"/>
    </row>
    <row r="41" spans="2:21" ht="5.2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P41" s="3"/>
      <c r="Q41" s="2"/>
      <c r="R41" s="19"/>
      <c r="T41" s="7"/>
      <c r="U41" s="30"/>
    </row>
    <row r="42" spans="2:22" ht="14.25" customHeight="1">
      <c r="B42" s="51" t="s">
        <v>14</v>
      </c>
      <c r="C42" s="68" t="s">
        <v>8</v>
      </c>
      <c r="D42" s="69" t="s">
        <v>4</v>
      </c>
      <c r="E42" s="69"/>
      <c r="F42" s="70"/>
      <c r="G42" s="8"/>
      <c r="H42" s="68" t="s">
        <v>39</v>
      </c>
      <c r="I42" s="69" t="s">
        <v>4</v>
      </c>
      <c r="J42" s="69"/>
      <c r="K42" s="70"/>
      <c r="L42" s="8"/>
      <c r="M42" s="68" t="s">
        <v>42</v>
      </c>
      <c r="N42" s="69" t="s">
        <v>4</v>
      </c>
      <c r="O42" s="69"/>
      <c r="P42" s="70"/>
      <c r="Q42" s="8"/>
      <c r="R42" s="68" t="s">
        <v>43</v>
      </c>
      <c r="S42" s="69" t="s">
        <v>4</v>
      </c>
      <c r="T42" s="69"/>
      <c r="U42" s="70"/>
      <c r="V42" s="25"/>
    </row>
    <row r="43" spans="2:22" ht="11.25" customHeight="1">
      <c r="B43" s="52"/>
      <c r="C43" s="37" t="s">
        <v>9</v>
      </c>
      <c r="D43" s="38" t="s">
        <v>10</v>
      </c>
      <c r="E43" s="39" t="s">
        <v>11</v>
      </c>
      <c r="F43" s="63" t="s">
        <v>12</v>
      </c>
      <c r="G43" s="65"/>
      <c r="H43" s="38" t="s">
        <v>9</v>
      </c>
      <c r="I43" s="38" t="s">
        <v>10</v>
      </c>
      <c r="J43" s="39" t="s">
        <v>11</v>
      </c>
      <c r="K43" s="63" t="s">
        <v>12</v>
      </c>
      <c r="L43" s="65"/>
      <c r="M43" s="38" t="s">
        <v>9</v>
      </c>
      <c r="N43" s="38" t="s">
        <v>10</v>
      </c>
      <c r="O43" s="39" t="s">
        <v>11</v>
      </c>
      <c r="P43" s="63" t="s">
        <v>12</v>
      </c>
      <c r="Q43" s="65"/>
      <c r="R43" s="38" t="s">
        <v>9</v>
      </c>
      <c r="S43" s="38" t="s">
        <v>10</v>
      </c>
      <c r="T43" s="39" t="s">
        <v>11</v>
      </c>
      <c r="U43" s="63" t="s">
        <v>12</v>
      </c>
      <c r="V43" s="66"/>
    </row>
    <row r="44" spans="2:22" ht="11.25" customHeight="1">
      <c r="B44" s="53" t="s">
        <v>15</v>
      </c>
      <c r="C44" s="9">
        <v>2627.7151</v>
      </c>
      <c r="D44" s="10">
        <v>2179.3017</v>
      </c>
      <c r="E44" s="10">
        <v>448.4133999999999</v>
      </c>
      <c r="F44" s="11">
        <v>235862.0957</v>
      </c>
      <c r="G44" s="12"/>
      <c r="H44" s="9">
        <v>982.3114</v>
      </c>
      <c r="I44" s="10">
        <v>1280.8982</v>
      </c>
      <c r="J44" s="15">
        <v>-298.58680000000004</v>
      </c>
      <c r="K44" s="11">
        <v>180921.7599</v>
      </c>
      <c r="L44" s="12"/>
      <c r="M44" s="9">
        <v>3363.8232</v>
      </c>
      <c r="N44" s="10">
        <v>1640.4444</v>
      </c>
      <c r="O44" s="10">
        <v>1723.3787999999997</v>
      </c>
      <c r="P44" s="11">
        <v>32201.4271</v>
      </c>
      <c r="Q44" s="12"/>
      <c r="R44" s="9">
        <v>4062.1167</v>
      </c>
      <c r="S44" s="10">
        <v>1003.9756</v>
      </c>
      <c r="T44" s="15">
        <v>3058.1411</v>
      </c>
      <c r="U44" s="11">
        <v>60556.0587</v>
      </c>
      <c r="V44" s="20"/>
    </row>
    <row r="45" spans="2:22" ht="11.25" customHeight="1">
      <c r="B45" s="54" t="s">
        <v>16</v>
      </c>
      <c r="C45" s="14">
        <v>3819.9326</v>
      </c>
      <c r="D45" s="15">
        <v>2198.7617</v>
      </c>
      <c r="E45" s="15">
        <v>1621.1709</v>
      </c>
      <c r="F45" s="16">
        <v>246488.8324</v>
      </c>
      <c r="G45" s="12"/>
      <c r="H45" s="14">
        <v>914.0727</v>
      </c>
      <c r="I45" s="15">
        <v>1626.7206</v>
      </c>
      <c r="J45" s="15">
        <v>-712.6479</v>
      </c>
      <c r="K45" s="16">
        <v>188104.1736</v>
      </c>
      <c r="L45" s="12"/>
      <c r="M45" s="14">
        <v>2247.3386</v>
      </c>
      <c r="N45" s="15">
        <v>998.5424</v>
      </c>
      <c r="O45" s="15">
        <v>1248.7962</v>
      </c>
      <c r="P45" s="16">
        <v>34066.2405</v>
      </c>
      <c r="Q45" s="12"/>
      <c r="R45" s="14">
        <v>3796.8408</v>
      </c>
      <c r="S45" s="15">
        <v>912.1183</v>
      </c>
      <c r="T45" s="15">
        <v>2884.7225</v>
      </c>
      <c r="U45" s="16">
        <v>65115.486</v>
      </c>
      <c r="V45" s="20"/>
    </row>
    <row r="46" spans="2:22" ht="11.25" customHeight="1">
      <c r="B46" s="54" t="s">
        <v>17</v>
      </c>
      <c r="C46" s="14">
        <v>3610.0305</v>
      </c>
      <c r="D46" s="15">
        <v>2616.5145</v>
      </c>
      <c r="E46" s="15">
        <v>993.5159999999996</v>
      </c>
      <c r="F46" s="16">
        <v>249050.2317</v>
      </c>
      <c r="G46" s="12"/>
      <c r="H46" s="14">
        <v>764.3973</v>
      </c>
      <c r="I46" s="15">
        <v>1739.503</v>
      </c>
      <c r="J46" s="15">
        <v>-975.1057</v>
      </c>
      <c r="K46" s="16">
        <v>185153.34</v>
      </c>
      <c r="L46" s="12"/>
      <c r="M46" s="14">
        <v>2149.7931</v>
      </c>
      <c r="N46" s="15">
        <v>1359.0799</v>
      </c>
      <c r="O46" s="15">
        <v>790.7131999999999</v>
      </c>
      <c r="P46" s="16">
        <v>35821.6682</v>
      </c>
      <c r="Q46" s="12"/>
      <c r="R46" s="14">
        <v>2442.8957</v>
      </c>
      <c r="S46" s="15">
        <v>1587.6778</v>
      </c>
      <c r="T46" s="15">
        <v>855.2179000000001</v>
      </c>
      <c r="U46" s="16">
        <v>64271.801</v>
      </c>
      <c r="V46" s="20"/>
    </row>
    <row r="47" spans="2:22" ht="11.25" customHeight="1">
      <c r="B47" s="54" t="s">
        <v>18</v>
      </c>
      <c r="C47" s="14">
        <v>3854.7078</v>
      </c>
      <c r="D47" s="15">
        <v>2457.4874</v>
      </c>
      <c r="E47" s="15">
        <v>1397.2204000000002</v>
      </c>
      <c r="F47" s="16">
        <v>250556.3547</v>
      </c>
      <c r="G47" s="12"/>
      <c r="H47" s="14">
        <v>2201.6089</v>
      </c>
      <c r="I47" s="15">
        <v>1835.9502</v>
      </c>
      <c r="J47" s="15">
        <v>365.6587000000002</v>
      </c>
      <c r="K47" s="16">
        <v>186290.1414</v>
      </c>
      <c r="L47" s="12"/>
      <c r="M47" s="14">
        <v>1876.8239</v>
      </c>
      <c r="N47" s="15">
        <v>1488.8146</v>
      </c>
      <c r="O47" s="15">
        <v>388.00930000000017</v>
      </c>
      <c r="P47" s="16">
        <v>36390.7024</v>
      </c>
      <c r="Q47" s="12"/>
      <c r="R47" s="14">
        <v>1238.0189</v>
      </c>
      <c r="S47" s="15">
        <v>3037.0402</v>
      </c>
      <c r="T47" s="15">
        <v>-1799.0212999999999</v>
      </c>
      <c r="U47" s="16">
        <v>61155.2321</v>
      </c>
      <c r="V47" s="20"/>
    </row>
    <row r="48" spans="2:22" ht="11.25" customHeight="1">
      <c r="B48" s="54" t="s">
        <v>19</v>
      </c>
      <c r="C48" s="14">
        <v>2600.5052</v>
      </c>
      <c r="D48" s="15">
        <v>2959.5674</v>
      </c>
      <c r="E48" s="15">
        <v>-359.06219999999985</v>
      </c>
      <c r="F48" s="16">
        <v>236125.5909</v>
      </c>
      <c r="G48" s="12"/>
      <c r="H48" s="14">
        <v>552.6898</v>
      </c>
      <c r="I48" s="15">
        <v>1294.2136</v>
      </c>
      <c r="J48" s="15">
        <v>-741.5238</v>
      </c>
      <c r="K48" s="16">
        <v>176083.5619</v>
      </c>
      <c r="L48" s="12"/>
      <c r="M48" s="14">
        <v>1336.4227</v>
      </c>
      <c r="N48" s="15">
        <v>1034.0452</v>
      </c>
      <c r="O48" s="15">
        <v>302.37750000000005</v>
      </c>
      <c r="P48" s="16">
        <v>36750.0008</v>
      </c>
      <c r="Q48" s="12"/>
      <c r="R48" s="14">
        <v>1147.0462</v>
      </c>
      <c r="S48" s="15">
        <v>2157.2892</v>
      </c>
      <c r="T48" s="15">
        <v>-1010.2430000000002</v>
      </c>
      <c r="U48" s="16">
        <v>56293.1381</v>
      </c>
      <c r="V48" s="20"/>
    </row>
    <row r="49" spans="2:22" ht="11.25" customHeight="1">
      <c r="B49" s="54" t="s">
        <v>20</v>
      </c>
      <c r="C49" s="14">
        <v>3614.023</v>
      </c>
      <c r="D49" s="15">
        <v>2815.9137</v>
      </c>
      <c r="E49" s="15">
        <v>798.1093000000001</v>
      </c>
      <c r="F49" s="16">
        <v>235987.7793</v>
      </c>
      <c r="G49" s="12"/>
      <c r="H49" s="14">
        <v>562.0763</v>
      </c>
      <c r="I49" s="15">
        <v>1660.0889</v>
      </c>
      <c r="J49" s="15">
        <v>-1098.0126</v>
      </c>
      <c r="K49" s="16">
        <v>175778.4721</v>
      </c>
      <c r="L49" s="12"/>
      <c r="M49" s="14">
        <v>1185.6774</v>
      </c>
      <c r="N49" s="15">
        <v>2649.5896</v>
      </c>
      <c r="O49" s="15">
        <v>-1463.9121999999998</v>
      </c>
      <c r="P49" s="16">
        <v>34385.3723</v>
      </c>
      <c r="Q49" s="12"/>
      <c r="R49" s="14">
        <v>1279.0686</v>
      </c>
      <c r="S49" s="15">
        <v>2343.5693</v>
      </c>
      <c r="T49" s="15">
        <v>-1064.5007</v>
      </c>
      <c r="U49" s="16">
        <v>54725.2252</v>
      </c>
      <c r="V49" s="20"/>
    </row>
    <row r="50" spans="2:22" ht="11.25" customHeight="1">
      <c r="B50" s="54" t="s">
        <v>21</v>
      </c>
      <c r="C50" s="14">
        <v>5645.0429</v>
      </c>
      <c r="D50" s="15">
        <v>1672.8904</v>
      </c>
      <c r="E50" s="15">
        <v>3972.1525</v>
      </c>
      <c r="F50" s="16">
        <v>244971.845</v>
      </c>
      <c r="G50" s="12"/>
      <c r="H50" s="14">
        <v>546.0343</v>
      </c>
      <c r="I50" s="15">
        <v>946.267</v>
      </c>
      <c r="J50" s="15">
        <v>-400.2327</v>
      </c>
      <c r="K50" s="16">
        <v>179947.6939</v>
      </c>
      <c r="L50" s="12"/>
      <c r="M50" s="14">
        <v>1269.0073</v>
      </c>
      <c r="N50" s="15">
        <v>1405.207</v>
      </c>
      <c r="O50" s="15">
        <v>-136.19970000000012</v>
      </c>
      <c r="P50" s="16">
        <v>34457.7209</v>
      </c>
      <c r="Q50" s="12"/>
      <c r="R50" s="14">
        <v>1073.9094</v>
      </c>
      <c r="S50" s="15">
        <v>1858.7331</v>
      </c>
      <c r="T50" s="15">
        <v>-784.8236999999999</v>
      </c>
      <c r="U50" s="16">
        <v>54694.7423</v>
      </c>
      <c r="V50" s="20"/>
    </row>
    <row r="51" spans="2:22" ht="11.25" customHeight="1">
      <c r="B51" s="54" t="s">
        <v>22</v>
      </c>
      <c r="C51" s="14">
        <v>5943.9976</v>
      </c>
      <c r="D51" s="15">
        <v>1905.6557</v>
      </c>
      <c r="E51" s="15">
        <v>4038.3418999999994</v>
      </c>
      <c r="F51" s="16">
        <v>247775.0684</v>
      </c>
      <c r="G51" s="12"/>
      <c r="H51" s="14">
        <v>565.6429</v>
      </c>
      <c r="I51" s="15">
        <v>1644.7977</v>
      </c>
      <c r="J51" s="15">
        <v>-1079.1548</v>
      </c>
      <c r="K51" s="16">
        <v>176093.0024</v>
      </c>
      <c r="L51" s="12"/>
      <c r="M51" s="14">
        <v>1208.4182</v>
      </c>
      <c r="N51" s="15">
        <v>720.2223</v>
      </c>
      <c r="O51" s="15">
        <v>488.19590000000005</v>
      </c>
      <c r="P51" s="16">
        <v>35301.2759</v>
      </c>
      <c r="Q51" s="12"/>
      <c r="R51" s="14">
        <v>1091.5062</v>
      </c>
      <c r="S51" s="15">
        <v>1325.311</v>
      </c>
      <c r="T51" s="15">
        <v>-233.8047999999999</v>
      </c>
      <c r="U51" s="16">
        <v>55373.5786</v>
      </c>
      <c r="V51" s="20"/>
    </row>
    <row r="52" spans="2:22" ht="11.25" customHeight="1">
      <c r="B52" s="54" t="s">
        <v>23</v>
      </c>
      <c r="C52" s="14">
        <v>3683.782</v>
      </c>
      <c r="D52" s="15">
        <v>2379.3062</v>
      </c>
      <c r="E52" s="15">
        <v>1304.4758000000002</v>
      </c>
      <c r="F52" s="16">
        <v>259984.5022</v>
      </c>
      <c r="G52" s="12"/>
      <c r="H52" s="14">
        <v>576.3599</v>
      </c>
      <c r="I52" s="15">
        <v>1130.3968</v>
      </c>
      <c r="J52" s="15">
        <v>-554.0369</v>
      </c>
      <c r="K52" s="16">
        <v>162327.8918</v>
      </c>
      <c r="L52" s="12"/>
      <c r="M52" s="14">
        <v>1136.3282</v>
      </c>
      <c r="N52" s="15">
        <v>578.9659</v>
      </c>
      <c r="O52" s="15">
        <v>557.3622999999999</v>
      </c>
      <c r="P52" s="16">
        <v>36383.8973</v>
      </c>
      <c r="Q52" s="12"/>
      <c r="R52" s="14">
        <v>1369.0164</v>
      </c>
      <c r="S52" s="15">
        <v>1171.6725</v>
      </c>
      <c r="T52" s="15">
        <v>197.34390000000008</v>
      </c>
      <c r="U52" s="16">
        <v>57361.223</v>
      </c>
      <c r="V52" s="20"/>
    </row>
    <row r="53" spans="2:22" ht="11.25" customHeight="1">
      <c r="B53" s="54" t="s">
        <v>24</v>
      </c>
      <c r="C53" s="14">
        <v>3327.0653</v>
      </c>
      <c r="D53" s="15">
        <v>2778.6296</v>
      </c>
      <c r="E53" s="15">
        <v>548.4357</v>
      </c>
      <c r="F53" s="16">
        <v>263302.3216</v>
      </c>
      <c r="G53" s="12"/>
      <c r="H53" s="14">
        <v>625.0885</v>
      </c>
      <c r="I53" s="15">
        <v>1586.9721</v>
      </c>
      <c r="J53" s="15">
        <v>-961.8836</v>
      </c>
      <c r="K53" s="16">
        <v>160794.5821</v>
      </c>
      <c r="L53" s="12"/>
      <c r="M53" s="14">
        <v>1128.5522</v>
      </c>
      <c r="N53" s="15">
        <v>823.9285</v>
      </c>
      <c r="O53" s="15">
        <v>304.6237000000001</v>
      </c>
      <c r="P53" s="16">
        <v>36387.7877</v>
      </c>
      <c r="Q53" s="12"/>
      <c r="R53" s="14">
        <v>1893.5809</v>
      </c>
      <c r="S53" s="15">
        <v>1548.7444</v>
      </c>
      <c r="T53" s="15">
        <v>344.8364999999999</v>
      </c>
      <c r="U53" s="16">
        <v>58115.3599</v>
      </c>
      <c r="V53" s="20"/>
    </row>
    <row r="54" spans="2:22" ht="11.25" customHeight="1">
      <c r="B54" s="54" t="s">
        <v>25</v>
      </c>
      <c r="C54" s="14">
        <v>3040.3146</v>
      </c>
      <c r="D54" s="15">
        <v>3837.3352</v>
      </c>
      <c r="E54" s="15">
        <v>-797.0205999999998</v>
      </c>
      <c r="F54" s="16">
        <v>267642.5348</v>
      </c>
      <c r="G54" s="12"/>
      <c r="H54" s="14">
        <v>485.8845</v>
      </c>
      <c r="I54" s="15">
        <v>1410.0794</v>
      </c>
      <c r="J54" s="15">
        <v>-924.1949000000001</v>
      </c>
      <c r="K54" s="16">
        <v>157117.76</v>
      </c>
      <c r="L54" s="12"/>
      <c r="M54" s="14">
        <v>1031.2071</v>
      </c>
      <c r="N54" s="15">
        <v>1266.2788</v>
      </c>
      <c r="O54" s="15">
        <v>-235.07169999999996</v>
      </c>
      <c r="P54" s="16">
        <v>36521.5525</v>
      </c>
      <c r="Q54" s="12"/>
      <c r="R54" s="14">
        <v>1121.7373</v>
      </c>
      <c r="S54" s="15">
        <v>1706.5125</v>
      </c>
      <c r="T54" s="15">
        <v>-584.7752</v>
      </c>
      <c r="U54" s="16">
        <v>58484.3769</v>
      </c>
      <c r="V54" s="20"/>
    </row>
    <row r="55" spans="2:22" ht="11.25" customHeight="1">
      <c r="B55" s="55" t="s">
        <v>26</v>
      </c>
      <c r="C55" s="14">
        <v>15898.8078</v>
      </c>
      <c r="D55" s="15">
        <v>2887.3821</v>
      </c>
      <c r="E55" s="15">
        <v>13011.4257</v>
      </c>
      <c r="F55" s="16">
        <v>282686.8247</v>
      </c>
      <c r="G55" s="12"/>
      <c r="H55" s="14">
        <v>4522.4974</v>
      </c>
      <c r="I55" s="15">
        <v>4073.8571</v>
      </c>
      <c r="J55" s="15">
        <v>448.6403</v>
      </c>
      <c r="K55" s="16">
        <v>157867.2387</v>
      </c>
      <c r="L55" s="12"/>
      <c r="M55" s="14">
        <v>1582.6783</v>
      </c>
      <c r="N55" s="15">
        <v>812.7834</v>
      </c>
      <c r="O55" s="15">
        <v>769.8949</v>
      </c>
      <c r="P55" s="16">
        <v>36372.4229</v>
      </c>
      <c r="Q55" s="12"/>
      <c r="R55" s="14">
        <v>2570.5323</v>
      </c>
      <c r="S55" s="15">
        <v>1414.0742</v>
      </c>
      <c r="T55" s="15">
        <v>1156.4580999999998</v>
      </c>
      <c r="U55" s="16">
        <v>61691.5945</v>
      </c>
      <c r="V55" s="20"/>
    </row>
    <row r="56" spans="2:22" ht="15" customHeight="1">
      <c r="B56" s="56" t="s">
        <v>27</v>
      </c>
      <c r="C56" s="57">
        <f>SUM(C44:C55)</f>
        <v>57665.9244</v>
      </c>
      <c r="D56" s="58">
        <f>SUM(D44:D55)</f>
        <v>30688.7456</v>
      </c>
      <c r="E56" s="58">
        <f>SUM(E44:E55)</f>
        <v>26977.1788</v>
      </c>
      <c r="F56" s="59"/>
      <c r="G56" s="17"/>
      <c r="H56" s="57">
        <f>SUM(H44:H55)</f>
        <v>13298.663900000001</v>
      </c>
      <c r="I56" s="58">
        <f>SUM(I44:I55)</f>
        <v>20229.7446</v>
      </c>
      <c r="J56" s="58">
        <f>SUM(J44:J55)</f>
        <v>-6931.0807</v>
      </c>
      <c r="K56" s="59"/>
      <c r="L56" s="17"/>
      <c r="M56" s="57">
        <f>SUM(M44:M55)</f>
        <v>19516.0702</v>
      </c>
      <c r="N56" s="58">
        <f>SUM(N44:N55)</f>
        <v>14777.901999999998</v>
      </c>
      <c r="O56" s="58">
        <f>SUM(O44:O55)</f>
        <v>4738.168199999999</v>
      </c>
      <c r="P56" s="59"/>
      <c r="Q56" s="17"/>
      <c r="R56" s="57">
        <f>SUM(R44:R55)</f>
        <v>23086.2694</v>
      </c>
      <c r="S56" s="58">
        <f>SUM(S44:S55)</f>
        <v>20066.7181</v>
      </c>
      <c r="T56" s="58">
        <f>SUM(T44:T55)</f>
        <v>3019.5512999999996</v>
      </c>
      <c r="U56" s="59"/>
      <c r="V56" s="19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30</v>
      </c>
      <c r="D58" s="4"/>
      <c r="G58" s="1"/>
      <c r="H58" s="4"/>
      <c r="I58" s="22"/>
      <c r="J58" s="1"/>
      <c r="K58" s="1"/>
      <c r="L58" s="1"/>
      <c r="M58" s="6" t="s">
        <v>31</v>
      </c>
    </row>
    <row r="59" spans="2:12" ht="5.25" customHeight="1">
      <c r="B59" s="1"/>
      <c r="G59" s="1"/>
      <c r="H59" s="1"/>
      <c r="I59" s="18"/>
      <c r="J59" s="1"/>
      <c r="K59" s="1"/>
      <c r="L59" s="1"/>
    </row>
    <row r="60" spans="2:21" ht="14.25" customHeight="1">
      <c r="B60" s="51" t="s">
        <v>14</v>
      </c>
      <c r="C60" s="68" t="s">
        <v>44</v>
      </c>
      <c r="D60" s="69" t="s">
        <v>4</v>
      </c>
      <c r="E60" s="69"/>
      <c r="F60" s="70"/>
      <c r="L60" s="27"/>
      <c r="M60" s="68" t="s">
        <v>45</v>
      </c>
      <c r="N60" s="69" t="s">
        <v>4</v>
      </c>
      <c r="O60" s="69"/>
      <c r="P60" s="70"/>
      <c r="Q60" s="8"/>
      <c r="R60" s="68" t="s">
        <v>46</v>
      </c>
      <c r="S60" s="69" t="s">
        <v>4</v>
      </c>
      <c r="T60" s="69"/>
      <c r="U60" s="70"/>
    </row>
    <row r="61" spans="2:22" ht="11.25" customHeight="1">
      <c r="B61" s="52"/>
      <c r="C61" s="37" t="s">
        <v>9</v>
      </c>
      <c r="D61" s="38" t="s">
        <v>10</v>
      </c>
      <c r="E61" s="39" t="s">
        <v>11</v>
      </c>
      <c r="F61" s="63" t="s">
        <v>12</v>
      </c>
      <c r="G61" s="64"/>
      <c r="L61" s="27"/>
      <c r="M61" s="38" t="s">
        <v>9</v>
      </c>
      <c r="N61" s="38" t="s">
        <v>10</v>
      </c>
      <c r="O61" s="39" t="s">
        <v>11</v>
      </c>
      <c r="P61" s="63" t="s">
        <v>12</v>
      </c>
      <c r="Q61" s="65">
        <v>40179</v>
      </c>
      <c r="R61" s="38" t="s">
        <v>9</v>
      </c>
      <c r="S61" s="38" t="s">
        <v>10</v>
      </c>
      <c r="T61" s="39" t="s">
        <v>11</v>
      </c>
      <c r="U61" s="63" t="s">
        <v>12</v>
      </c>
      <c r="V61" s="64"/>
    </row>
    <row r="62" spans="2:21" ht="11.25" customHeight="1">
      <c r="B62" s="53" t="s">
        <v>15</v>
      </c>
      <c r="C62" s="9">
        <v>2300.212</v>
      </c>
      <c r="D62" s="10">
        <v>1658.5107</v>
      </c>
      <c r="E62" s="10">
        <v>641.7013</v>
      </c>
      <c r="F62" s="11">
        <v>39950.843</v>
      </c>
      <c r="L62" s="27"/>
      <c r="M62" s="31">
        <f>+C8+H8+M8+R8+C26+H26+M26+R26+C44+H44+M44+R44+C62</f>
        <v>28847.102899999998</v>
      </c>
      <c r="N62" s="32">
        <f aca="true" t="shared" si="0" ref="N62:N73">+D8+I8+N8+S8+D26+I26+N26+S26+D44+I44+N44+S44+D62</f>
        <v>15989.725400000001</v>
      </c>
      <c r="O62" s="32">
        <f aca="true" t="shared" si="1" ref="O62:O73">+E8+J8+O8+T8+E26+J26+O26+T26+E44+J44+O44+T44+E62</f>
        <v>12857.377499999999</v>
      </c>
      <c r="P62" s="33">
        <f aca="true" t="shared" si="2" ref="P62:P73">+F8+K8+P8+U8+F26+K26+P26+U26+F44+K44+P44+U44+F62</f>
        <v>1017827.3487</v>
      </c>
      <c r="Q62" s="12"/>
      <c r="R62" s="9">
        <v>7742.1437</v>
      </c>
      <c r="S62" s="10">
        <v>1971.5342</v>
      </c>
      <c r="T62" s="10">
        <v>5770.6095</v>
      </c>
      <c r="U62" s="11">
        <v>98345.2442</v>
      </c>
    </row>
    <row r="63" spans="2:21" ht="11.25" customHeight="1">
      <c r="B63" s="54" t="s">
        <v>16</v>
      </c>
      <c r="C63" s="14">
        <v>525.4469</v>
      </c>
      <c r="D63" s="15">
        <v>1234.2658</v>
      </c>
      <c r="E63" s="15">
        <v>-708.8188999999999</v>
      </c>
      <c r="F63" s="16">
        <v>39966.4932</v>
      </c>
      <c r="L63" s="27"/>
      <c r="M63" s="34">
        <f aca="true" t="shared" si="3" ref="M63:M73">+C9+H9+M9+R9+C27+H27+M27+R27+C45+H45+M45+R45+C63</f>
        <v>28143.175400000004</v>
      </c>
      <c r="N63" s="35">
        <f t="shared" si="0"/>
        <v>16005.000399999999</v>
      </c>
      <c r="O63" s="35">
        <f t="shared" si="1"/>
        <v>12138.175000000001</v>
      </c>
      <c r="P63" s="36">
        <f t="shared" si="2"/>
        <v>1074935.5314</v>
      </c>
      <c r="Q63" s="12"/>
      <c r="R63" s="14">
        <v>4347.2066</v>
      </c>
      <c r="S63" s="15">
        <v>1458.9913</v>
      </c>
      <c r="T63" s="15">
        <v>2888.2153000000008</v>
      </c>
      <c r="U63" s="16">
        <v>105596.2866</v>
      </c>
    </row>
    <row r="64" spans="2:21" ht="11.25" customHeight="1">
      <c r="B64" s="54" t="s">
        <v>17</v>
      </c>
      <c r="C64" s="14">
        <v>897.6702</v>
      </c>
      <c r="D64" s="15">
        <v>1211.2122</v>
      </c>
      <c r="E64" s="15">
        <v>-313.5419999999999</v>
      </c>
      <c r="F64" s="16">
        <v>40451.5294</v>
      </c>
      <c r="L64" s="27"/>
      <c r="M64" s="34">
        <f t="shared" si="3"/>
        <v>23788.801000000003</v>
      </c>
      <c r="N64" s="35">
        <f>+D10+I10+N10+S10+D28+I28+N28+S28+D46+I46+N46+S46+D64</f>
        <v>22889.983</v>
      </c>
      <c r="O64" s="35">
        <f t="shared" si="1"/>
        <v>898.8179999999998</v>
      </c>
      <c r="P64" s="36">
        <f t="shared" si="2"/>
        <v>1066193.3709999998</v>
      </c>
      <c r="Q64" s="12"/>
      <c r="R64" s="14">
        <v>4317.2773</v>
      </c>
      <c r="S64" s="15">
        <v>1762.3253</v>
      </c>
      <c r="T64" s="15">
        <v>2554.9519999999998</v>
      </c>
      <c r="U64" s="16">
        <v>107410.2394</v>
      </c>
    </row>
    <row r="65" spans="2:21" ht="11.25" customHeight="1">
      <c r="B65" s="54" t="s">
        <v>18</v>
      </c>
      <c r="C65" s="14">
        <v>764.8177</v>
      </c>
      <c r="D65" s="15">
        <v>733.257</v>
      </c>
      <c r="E65" s="15">
        <v>31.560699999999997</v>
      </c>
      <c r="F65" s="16">
        <v>40894.2935</v>
      </c>
      <c r="L65" s="27"/>
      <c r="M65" s="34">
        <f t="shared" si="3"/>
        <v>17922.3062</v>
      </c>
      <c r="N65" s="35">
        <f t="shared" si="0"/>
        <v>20915.2066</v>
      </c>
      <c r="O65" s="35">
        <f t="shared" si="1"/>
        <v>-2992.9003999999995</v>
      </c>
      <c r="P65" s="36">
        <f t="shared" si="2"/>
        <v>1065561.2023999998</v>
      </c>
      <c r="Q65" s="12"/>
      <c r="R65" s="14">
        <v>3007.9428</v>
      </c>
      <c r="S65" s="15">
        <v>1442.5426</v>
      </c>
      <c r="T65" s="15">
        <v>1565.4001999999998</v>
      </c>
      <c r="U65" s="16">
        <v>109132.2923</v>
      </c>
    </row>
    <row r="66" spans="2:21" ht="11.25" customHeight="1">
      <c r="B66" s="54" t="s">
        <v>19</v>
      </c>
      <c r="C66" s="14">
        <v>1199.8057</v>
      </c>
      <c r="D66" s="15">
        <v>1025.3457</v>
      </c>
      <c r="E66" s="15">
        <v>174.4599999999998</v>
      </c>
      <c r="F66" s="16">
        <v>40493.6903</v>
      </c>
      <c r="L66" s="27"/>
      <c r="M66" s="34">
        <f t="shared" si="3"/>
        <v>13549.164</v>
      </c>
      <c r="N66" s="35">
        <f t="shared" si="0"/>
        <v>23560.7111</v>
      </c>
      <c r="O66" s="35">
        <f t="shared" si="1"/>
        <v>-10011.547100000002</v>
      </c>
      <c r="P66" s="36">
        <f t="shared" si="2"/>
        <v>994919.8146</v>
      </c>
      <c r="Q66" s="12"/>
      <c r="R66" s="14">
        <v>4047.4038</v>
      </c>
      <c r="S66" s="15">
        <v>4037.1496</v>
      </c>
      <c r="T66" s="15">
        <v>10.254199999999855</v>
      </c>
      <c r="U66" s="16">
        <v>104058.3987</v>
      </c>
    </row>
    <row r="67" spans="2:21" ht="11.25" customHeight="1">
      <c r="B67" s="54" t="s">
        <v>20</v>
      </c>
      <c r="C67" s="14">
        <v>638.4797</v>
      </c>
      <c r="D67" s="15">
        <v>758.6813</v>
      </c>
      <c r="E67" s="15">
        <v>-120.20159999999998</v>
      </c>
      <c r="F67" s="16">
        <v>40083.7602</v>
      </c>
      <c r="L67" s="27"/>
      <c r="M67" s="34">
        <f t="shared" si="3"/>
        <v>15379.495400000002</v>
      </c>
      <c r="N67" s="35">
        <f t="shared" si="0"/>
        <v>24599.6469</v>
      </c>
      <c r="O67" s="35">
        <f t="shared" si="1"/>
        <v>-9220.1515</v>
      </c>
      <c r="P67" s="36">
        <f t="shared" si="2"/>
        <v>987547.2881000001</v>
      </c>
      <c r="Q67" s="12"/>
      <c r="R67" s="14">
        <v>2426.1375</v>
      </c>
      <c r="S67" s="15">
        <v>4303.2579</v>
      </c>
      <c r="T67" s="15">
        <v>-1877.1203999999998</v>
      </c>
      <c r="U67" s="16">
        <v>102386.7726</v>
      </c>
    </row>
    <row r="68" spans="2:21" ht="11.25" customHeight="1">
      <c r="B68" s="54" t="s">
        <v>21</v>
      </c>
      <c r="C68" s="14">
        <v>1010.7944</v>
      </c>
      <c r="D68" s="15">
        <v>736.9219</v>
      </c>
      <c r="E68" s="15">
        <v>273.87249999999995</v>
      </c>
      <c r="F68" s="16">
        <v>40942.6204</v>
      </c>
      <c r="L68" s="27"/>
      <c r="M68" s="34">
        <f t="shared" si="3"/>
        <v>17439.082799999996</v>
      </c>
      <c r="N68" s="35">
        <f t="shared" si="0"/>
        <v>12420.7642</v>
      </c>
      <c r="O68" s="35">
        <f t="shared" si="1"/>
        <v>5018.318599999999</v>
      </c>
      <c r="P68" s="36">
        <f t="shared" si="2"/>
        <v>1016085.2929</v>
      </c>
      <c r="Q68" s="12"/>
      <c r="R68" s="14">
        <v>2297.3758</v>
      </c>
      <c r="S68" s="15">
        <v>1404.8375</v>
      </c>
      <c r="T68" s="15">
        <v>892.5382999999997</v>
      </c>
      <c r="U68" s="16">
        <v>106381.9874</v>
      </c>
    </row>
    <row r="69" spans="2:21" ht="11.25" customHeight="1">
      <c r="B69" s="54" t="s">
        <v>22</v>
      </c>
      <c r="C69" s="14">
        <v>718.4565</v>
      </c>
      <c r="D69" s="15">
        <v>875.2194</v>
      </c>
      <c r="E69" s="15">
        <v>-156.76289999999995</v>
      </c>
      <c r="F69" s="16">
        <v>40261.8934</v>
      </c>
      <c r="L69" s="27"/>
      <c r="M69" s="34">
        <f t="shared" si="3"/>
        <v>18101.710900000002</v>
      </c>
      <c r="N69" s="35">
        <f t="shared" si="0"/>
        <v>16032.6369</v>
      </c>
      <c r="O69" s="35">
        <f t="shared" si="1"/>
        <v>2069.0739999999996</v>
      </c>
      <c r="P69" s="36">
        <f t="shared" si="2"/>
        <v>1008664.7501999999</v>
      </c>
      <c r="Q69" s="12"/>
      <c r="R69" s="14">
        <v>2773.307</v>
      </c>
      <c r="S69" s="15">
        <v>1497.0967</v>
      </c>
      <c r="T69" s="15">
        <v>1276.2102999999997</v>
      </c>
      <c r="U69" s="16">
        <v>106287.148</v>
      </c>
    </row>
    <row r="70" spans="2:21" ht="11.25" customHeight="1">
      <c r="B70" s="54" t="s">
        <v>23</v>
      </c>
      <c r="C70" s="14">
        <v>880.9371</v>
      </c>
      <c r="D70" s="15">
        <v>683.4219</v>
      </c>
      <c r="E70" s="15">
        <v>197.51519999999994</v>
      </c>
      <c r="F70" s="16">
        <v>41058.8092</v>
      </c>
      <c r="L70" s="27"/>
      <c r="M70" s="34">
        <f t="shared" si="3"/>
        <v>17654.2548</v>
      </c>
      <c r="N70" s="35">
        <f t="shared" si="0"/>
        <v>16244.0199</v>
      </c>
      <c r="O70" s="35">
        <f t="shared" si="1"/>
        <v>1410.2349000000004</v>
      </c>
      <c r="P70" s="36">
        <f t="shared" si="2"/>
        <v>1044889.1085999999</v>
      </c>
      <c r="Q70" s="12"/>
      <c r="R70" s="14">
        <v>2448.3998</v>
      </c>
      <c r="S70" s="15">
        <v>2580.8897</v>
      </c>
      <c r="T70" s="15">
        <v>-132.48990000000003</v>
      </c>
      <c r="U70" s="16">
        <v>105002.4889</v>
      </c>
    </row>
    <row r="71" spans="2:21" ht="11.25" customHeight="1">
      <c r="B71" s="54" t="s">
        <v>24</v>
      </c>
      <c r="C71" s="14">
        <v>483.4253</v>
      </c>
      <c r="D71" s="15">
        <v>903.0204</v>
      </c>
      <c r="E71" s="15">
        <v>-419.5951</v>
      </c>
      <c r="F71" s="16">
        <v>39732.7415</v>
      </c>
      <c r="L71" s="27"/>
      <c r="M71" s="34">
        <f t="shared" si="3"/>
        <v>18248.1917</v>
      </c>
      <c r="N71" s="35">
        <f t="shared" si="0"/>
        <v>21181.0335</v>
      </c>
      <c r="O71" s="35">
        <f t="shared" si="1"/>
        <v>-2932.8417999999997</v>
      </c>
      <c r="P71" s="36">
        <f t="shared" si="2"/>
        <v>1040836.9384000001</v>
      </c>
      <c r="Q71" s="12"/>
      <c r="R71" s="14">
        <v>4034.819</v>
      </c>
      <c r="S71" s="15">
        <v>3178.0158</v>
      </c>
      <c r="T71" s="15">
        <v>856.8031999999998</v>
      </c>
      <c r="U71" s="16">
        <v>104883.2709</v>
      </c>
    </row>
    <row r="72" spans="2:21" ht="11.25" customHeight="1">
      <c r="B72" s="54" t="s">
        <v>25</v>
      </c>
      <c r="C72" s="14">
        <v>472.6886</v>
      </c>
      <c r="D72" s="15">
        <v>1132.1933</v>
      </c>
      <c r="E72" s="15">
        <v>-659.5047</v>
      </c>
      <c r="F72" s="16">
        <v>39854.1316</v>
      </c>
      <c r="L72" s="27"/>
      <c r="M72" s="34">
        <f t="shared" si="3"/>
        <v>18283.100100000003</v>
      </c>
      <c r="N72" s="35">
        <f t="shared" si="0"/>
        <v>23717.8999</v>
      </c>
      <c r="O72" s="35">
        <f t="shared" si="1"/>
        <v>-5434.799800000001</v>
      </c>
      <c r="P72" s="36">
        <f t="shared" si="2"/>
        <v>1052971.7974</v>
      </c>
      <c r="Q72" s="12"/>
      <c r="R72" s="14">
        <v>2796.4634</v>
      </c>
      <c r="S72" s="15">
        <v>3736.8556</v>
      </c>
      <c r="T72" s="15">
        <v>-940.3921999999998</v>
      </c>
      <c r="U72" s="16">
        <v>106529.9998</v>
      </c>
    </row>
    <row r="73" spans="2:21" ht="11.25" customHeight="1">
      <c r="B73" s="55" t="s">
        <v>26</v>
      </c>
      <c r="C73" s="14">
        <v>1888.9103</v>
      </c>
      <c r="D73" s="15">
        <v>734.7089</v>
      </c>
      <c r="E73" s="15">
        <v>1154.2014</v>
      </c>
      <c r="F73" s="16">
        <v>40347.1248</v>
      </c>
      <c r="L73" s="27"/>
      <c r="M73" s="60">
        <f t="shared" si="3"/>
        <v>49641.765900000006</v>
      </c>
      <c r="N73" s="61">
        <f t="shared" si="0"/>
        <v>22599.163200000003</v>
      </c>
      <c r="O73" s="61">
        <f t="shared" si="1"/>
        <v>27042.602699999996</v>
      </c>
      <c r="P73" s="62">
        <f t="shared" si="2"/>
        <v>1089755.801</v>
      </c>
      <c r="Q73" s="12"/>
      <c r="R73" s="14">
        <v>6008.254</v>
      </c>
      <c r="S73" s="15">
        <v>1400.5704</v>
      </c>
      <c r="T73" s="15">
        <v>4607.6836</v>
      </c>
      <c r="U73" s="16">
        <v>110782.023</v>
      </c>
    </row>
    <row r="74" spans="2:21" ht="15.75" customHeight="1">
      <c r="B74" s="56" t="s">
        <v>27</v>
      </c>
      <c r="C74" s="57">
        <f>SUM(C62:C73)</f>
        <v>11781.6444</v>
      </c>
      <c r="D74" s="58">
        <f>SUM(D62:D73)</f>
        <v>11686.758499999998</v>
      </c>
      <c r="E74" s="58">
        <f>SUM(E62:E73)</f>
        <v>94.88589999999976</v>
      </c>
      <c r="F74" s="59"/>
      <c r="L74" s="27"/>
      <c r="M74" s="57">
        <f>SUM(M62:M73)</f>
        <v>266998.1511</v>
      </c>
      <c r="N74" s="58">
        <f>SUM(N62:N73)</f>
        <v>236155.79100000003</v>
      </c>
      <c r="O74" s="58">
        <f>SUM(O62:O73)</f>
        <v>30842.36009999999</v>
      </c>
      <c r="P74" s="59"/>
      <c r="Q74" s="17"/>
      <c r="R74" s="57">
        <f>SUM(R62:R73)</f>
        <v>46246.73070000001</v>
      </c>
      <c r="S74" s="58">
        <f>SUM(S62:S73)</f>
        <v>28774.0666</v>
      </c>
      <c r="T74" s="58">
        <f>SUM(T62:T73)</f>
        <v>17472.664099999998</v>
      </c>
      <c r="U74" s="59"/>
    </row>
    <row r="76" ht="11.25" customHeight="1">
      <c r="B76" s="50" t="s">
        <v>47</v>
      </c>
    </row>
    <row r="77" spans="2:11" ht="11.25" customHeight="1">
      <c r="B77" s="3"/>
      <c r="C77" s="3"/>
      <c r="D77" s="3"/>
      <c r="E77" s="3"/>
      <c r="F77" s="3"/>
      <c r="H77" s="3"/>
      <c r="I77" s="3"/>
      <c r="J77" s="3"/>
      <c r="K77" s="3"/>
    </row>
    <row r="78" spans="2:11" ht="11.25" customHeight="1">
      <c r="B78" s="41"/>
      <c r="C78" s="3"/>
      <c r="D78" s="3"/>
      <c r="E78" s="3"/>
      <c r="F78" s="3"/>
      <c r="H78" s="3"/>
      <c r="I78" s="3"/>
      <c r="J78" s="3"/>
      <c r="K78" s="3"/>
    </row>
    <row r="79" spans="2:11" ht="11.25" customHeight="1">
      <c r="B79" s="3"/>
      <c r="C79" s="3"/>
      <c r="D79" s="3"/>
      <c r="E79" s="3"/>
      <c r="F79" s="3"/>
      <c r="H79" s="3"/>
      <c r="I79" s="3"/>
      <c r="J79" s="3"/>
      <c r="K79" s="3"/>
    </row>
    <row r="80" spans="2:11" ht="12.75" customHeight="1">
      <c r="B80" s="42"/>
      <c r="C80" s="3"/>
      <c r="D80" s="3"/>
      <c r="E80" s="3"/>
      <c r="F80" s="43"/>
      <c r="H80" s="3"/>
      <c r="I80" s="3"/>
      <c r="J80" s="3"/>
      <c r="K80" s="3"/>
    </row>
    <row r="81" spans="2:11" ht="4.5" customHeight="1">
      <c r="B81" s="44"/>
      <c r="C81" s="3"/>
      <c r="D81" s="3"/>
      <c r="E81" s="3"/>
      <c r="F81" s="45"/>
      <c r="H81" s="3"/>
      <c r="I81" s="3"/>
      <c r="J81" s="3"/>
      <c r="K81" s="3"/>
    </row>
    <row r="82" spans="2:11" ht="11.25" customHeight="1">
      <c r="B82" s="46"/>
      <c r="C82" s="3"/>
      <c r="D82" s="3"/>
      <c r="E82" s="3"/>
      <c r="F82" s="45"/>
      <c r="H82" s="3"/>
      <c r="I82" s="3"/>
      <c r="J82" s="3"/>
      <c r="K82" s="3"/>
    </row>
    <row r="83" spans="2:11" ht="13.5" customHeight="1">
      <c r="B83" s="47"/>
      <c r="C83" s="3"/>
      <c r="D83" s="3"/>
      <c r="E83" s="3"/>
      <c r="F83" s="48"/>
      <c r="H83" s="3"/>
      <c r="I83" s="3"/>
      <c r="J83" s="3"/>
      <c r="K83" s="3"/>
    </row>
    <row r="84" spans="2:11" ht="13.5" customHeight="1">
      <c r="B84" s="47"/>
      <c r="C84" s="3"/>
      <c r="D84" s="3"/>
      <c r="E84" s="3"/>
      <c r="F84" s="48"/>
      <c r="H84" s="3"/>
      <c r="I84" s="3"/>
      <c r="J84" s="3"/>
      <c r="K84" s="3"/>
    </row>
    <row r="85" spans="2:11" ht="13.5" customHeight="1">
      <c r="B85" s="47"/>
      <c r="C85" s="3"/>
      <c r="D85" s="3"/>
      <c r="E85" s="3"/>
      <c r="F85" s="48"/>
      <c r="H85" s="3"/>
      <c r="I85" s="3"/>
      <c r="J85" s="3"/>
      <c r="K85" s="3"/>
    </row>
    <row r="86" spans="2:11" ht="13.5" customHeight="1">
      <c r="B86" s="47"/>
      <c r="C86" s="3"/>
      <c r="D86" s="3"/>
      <c r="E86" s="3"/>
      <c r="F86" s="48"/>
      <c r="H86" s="3"/>
      <c r="I86" s="3"/>
      <c r="J86" s="3"/>
      <c r="K86" s="3"/>
    </row>
    <row r="87" spans="2:11" ht="5.25" customHeight="1">
      <c r="B87" s="47"/>
      <c r="C87" s="3"/>
      <c r="D87" s="3"/>
      <c r="E87" s="3"/>
      <c r="F87" s="48"/>
      <c r="H87" s="3"/>
      <c r="I87" s="3"/>
      <c r="J87" s="3"/>
      <c r="K87" s="3"/>
    </row>
    <row r="88" spans="2:11" ht="11.25" customHeight="1">
      <c r="B88" s="46"/>
      <c r="C88" s="3"/>
      <c r="D88" s="3"/>
      <c r="E88" s="3"/>
      <c r="F88" s="48"/>
      <c r="H88" s="3"/>
      <c r="I88" s="3"/>
      <c r="J88" s="3"/>
      <c r="K88" s="3"/>
    </row>
    <row r="89" spans="2:11" ht="12.75" customHeight="1">
      <c r="B89" s="47"/>
      <c r="C89" s="3"/>
      <c r="D89" s="3"/>
      <c r="E89" s="3"/>
      <c r="F89" s="48"/>
      <c r="H89" s="3"/>
      <c r="I89" s="3"/>
      <c r="J89" s="3"/>
      <c r="K89" s="3"/>
    </row>
    <row r="90" spans="2:11" ht="12.75" customHeight="1">
      <c r="B90" s="47"/>
      <c r="C90" s="3"/>
      <c r="D90" s="3"/>
      <c r="E90" s="3"/>
      <c r="F90" s="48"/>
      <c r="H90" s="3"/>
      <c r="I90" s="3"/>
      <c r="J90" s="3"/>
      <c r="K90" s="3"/>
    </row>
    <row r="91" spans="2:11" ht="5.25" customHeight="1">
      <c r="B91" s="47"/>
      <c r="C91" s="3"/>
      <c r="D91" s="3"/>
      <c r="E91" s="3"/>
      <c r="F91" s="48"/>
      <c r="H91" s="3"/>
      <c r="I91" s="3"/>
      <c r="J91" s="3"/>
      <c r="K91" s="3"/>
    </row>
    <row r="92" spans="2:11" ht="11.25" customHeight="1">
      <c r="B92" s="46"/>
      <c r="C92" s="3"/>
      <c r="D92" s="3"/>
      <c r="E92" s="3"/>
      <c r="F92" s="48"/>
      <c r="H92" s="3"/>
      <c r="I92" s="3"/>
      <c r="J92" s="3"/>
      <c r="K92" s="3"/>
    </row>
    <row r="93" spans="2:11" ht="12.75" customHeight="1">
      <c r="B93" s="47"/>
      <c r="C93" s="3"/>
      <c r="D93" s="3"/>
      <c r="E93" s="3"/>
      <c r="F93" s="48"/>
      <c r="H93" s="3"/>
      <c r="I93" s="3"/>
      <c r="J93" s="3"/>
      <c r="K93" s="3"/>
    </row>
    <row r="94" spans="2:11" ht="5.25" customHeight="1">
      <c r="B94" s="47"/>
      <c r="C94" s="3"/>
      <c r="D94" s="3"/>
      <c r="E94" s="3"/>
      <c r="F94" s="48"/>
      <c r="H94" s="3"/>
      <c r="I94" s="3"/>
      <c r="J94" s="3"/>
      <c r="K94" s="3"/>
    </row>
    <row r="95" spans="2:11" ht="11.25" customHeight="1">
      <c r="B95" s="46"/>
      <c r="C95" s="3"/>
      <c r="D95" s="3"/>
      <c r="E95" s="3"/>
      <c r="F95" s="48"/>
      <c r="H95" s="3"/>
      <c r="I95" s="3"/>
      <c r="J95" s="3"/>
      <c r="K95" s="3"/>
    </row>
    <row r="96" spans="2:11" ht="12.75" customHeight="1">
      <c r="B96" s="47"/>
      <c r="C96" s="3"/>
      <c r="D96" s="3"/>
      <c r="E96" s="3"/>
      <c r="F96" s="48"/>
      <c r="H96" s="3"/>
      <c r="I96" s="3"/>
      <c r="J96" s="3"/>
      <c r="K96" s="3"/>
    </row>
    <row r="97" spans="2:11" ht="12.75" customHeight="1">
      <c r="B97" s="47"/>
      <c r="C97" s="3"/>
      <c r="D97" s="3"/>
      <c r="E97" s="3"/>
      <c r="F97" s="48"/>
      <c r="H97" s="3"/>
      <c r="I97" s="3"/>
      <c r="J97" s="3"/>
      <c r="K97" s="3"/>
    </row>
    <row r="98" spans="2:11" ht="12.75" customHeight="1">
      <c r="B98" s="47"/>
      <c r="C98" s="3"/>
      <c r="D98" s="3"/>
      <c r="E98" s="3"/>
      <c r="F98" s="48"/>
      <c r="H98" s="3"/>
      <c r="I98" s="3"/>
      <c r="J98" s="3"/>
      <c r="K98" s="3"/>
    </row>
    <row r="99" spans="2:11" ht="12.75" customHeight="1">
      <c r="B99" s="47"/>
      <c r="C99" s="3"/>
      <c r="D99" s="3"/>
      <c r="E99" s="3"/>
      <c r="F99" s="48"/>
      <c r="H99" s="3"/>
      <c r="I99" s="3"/>
      <c r="J99" s="3"/>
      <c r="K99" s="3"/>
    </row>
    <row r="100" spans="2:11" ht="4.5" customHeight="1">
      <c r="B100" s="47"/>
      <c r="C100" s="3"/>
      <c r="D100" s="3"/>
      <c r="E100" s="3"/>
      <c r="F100" s="48"/>
      <c r="H100" s="3"/>
      <c r="I100" s="3"/>
      <c r="J100" s="3"/>
      <c r="K100" s="3"/>
    </row>
    <row r="101" spans="2:11" ht="11.25" customHeight="1">
      <c r="B101" s="46"/>
      <c r="C101" s="3"/>
      <c r="D101" s="3"/>
      <c r="E101" s="3"/>
      <c r="F101" s="48"/>
      <c r="H101" s="3"/>
      <c r="I101" s="3"/>
      <c r="J101" s="3"/>
      <c r="K101" s="3"/>
    </row>
    <row r="102" spans="2:11" ht="12.75" customHeight="1">
      <c r="B102" s="47"/>
      <c r="C102" s="3"/>
      <c r="D102" s="3"/>
      <c r="E102" s="3"/>
      <c r="F102" s="48"/>
      <c r="H102" s="3"/>
      <c r="I102" s="3"/>
      <c r="J102" s="3"/>
      <c r="K102" s="3"/>
    </row>
    <row r="103" spans="2:11" ht="4.5" customHeight="1">
      <c r="B103" s="47"/>
      <c r="C103" s="3"/>
      <c r="D103" s="3"/>
      <c r="E103" s="3"/>
      <c r="F103" s="48"/>
      <c r="H103" s="3"/>
      <c r="I103" s="3"/>
      <c r="J103" s="3"/>
      <c r="K103" s="3"/>
    </row>
    <row r="104" spans="2:11" ht="11.25" customHeight="1">
      <c r="B104" s="46"/>
      <c r="C104" s="3"/>
      <c r="D104" s="3"/>
      <c r="E104" s="3"/>
      <c r="F104" s="48"/>
      <c r="H104" s="3"/>
      <c r="I104" s="3"/>
      <c r="J104" s="3"/>
      <c r="K104" s="3"/>
    </row>
    <row r="105" spans="2:11" ht="12.75" customHeight="1">
      <c r="B105" s="47"/>
      <c r="C105" s="3"/>
      <c r="D105" s="3"/>
      <c r="E105" s="3"/>
      <c r="F105" s="48"/>
      <c r="H105" s="3"/>
      <c r="I105" s="3"/>
      <c r="J105" s="3"/>
      <c r="K105" s="3"/>
    </row>
    <row r="106" spans="2:11" ht="4.5" customHeight="1">
      <c r="B106" s="47"/>
      <c r="C106" s="3"/>
      <c r="D106" s="3"/>
      <c r="E106" s="3"/>
      <c r="F106" s="48"/>
      <c r="H106" s="3"/>
      <c r="I106" s="3"/>
      <c r="J106" s="3"/>
      <c r="K106" s="3"/>
    </row>
    <row r="107" spans="2:11" ht="12.75" customHeight="1">
      <c r="B107" s="44"/>
      <c r="C107" s="3"/>
      <c r="D107" s="3"/>
      <c r="E107" s="3"/>
      <c r="F107" s="48"/>
      <c r="H107" s="3"/>
      <c r="I107" s="3"/>
      <c r="J107" s="3"/>
      <c r="K107" s="3"/>
    </row>
    <row r="108" spans="2:11" ht="12" customHeight="1">
      <c r="B108" s="49"/>
      <c r="C108" s="3"/>
      <c r="D108" s="3"/>
      <c r="E108" s="3"/>
      <c r="F108" s="49"/>
      <c r="H108" s="3"/>
      <c r="I108" s="3"/>
      <c r="J108" s="3"/>
      <c r="K108" s="3"/>
    </row>
    <row r="109" spans="2:11" ht="11.25" customHeight="1">
      <c r="B109" s="3"/>
      <c r="C109" s="3"/>
      <c r="D109" s="3"/>
      <c r="E109" s="3"/>
      <c r="F109" s="49"/>
      <c r="H109" s="3"/>
      <c r="I109" s="3"/>
      <c r="J109" s="3"/>
      <c r="K109" s="3"/>
    </row>
  </sheetData>
  <sheetProtection/>
  <mergeCells count="15">
    <mergeCell ref="C60:F60"/>
    <mergeCell ref="M60:P60"/>
    <mergeCell ref="R60:U60"/>
    <mergeCell ref="R24:U24"/>
    <mergeCell ref="C42:F42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conditionalFormatting sqref="R41 C40:L41 V44:V56 X26:AA38 N23:Q23 U74 Q74:S74 F74 C74:D74 Q62:Q73">
    <cfRule type="cellIs" priority="597" dxfId="0" operator="lessThan" stopIfTrue="1">
      <formula>0</formula>
    </cfRule>
  </conditionalFormatting>
  <conditionalFormatting sqref="C31:D32 F31:I32 K31:N32 P31:S32 U31:U32">
    <cfRule type="cellIs" priority="31" dxfId="0" operator="lessThan" stopIfTrue="1">
      <formula>0</formula>
    </cfRule>
  </conditionalFormatting>
  <conditionalFormatting sqref="C30:D30 F30:I30 K30:N30 P30:S30 U30">
    <cfRule type="cellIs" priority="30" dxfId="0" operator="lessThan" stopIfTrue="1">
      <formula>0</formula>
    </cfRule>
  </conditionalFormatting>
  <conditionalFormatting sqref="K30:N30 P30:S30 C30:D30 F30:I30 U30">
    <cfRule type="cellIs" priority="29" dxfId="0" operator="lessThan" stopIfTrue="1">
      <formula>0</formula>
    </cfRule>
  </conditionalFormatting>
  <conditionalFormatting sqref="K30:N30 P30:S30 C30:D30 F30:I30 U30">
    <cfRule type="cellIs" priority="28" dxfId="0" operator="lessThan" stopIfTrue="1">
      <formula>0</formula>
    </cfRule>
  </conditionalFormatting>
  <conditionalFormatting sqref="C30:D30 F30:I30 K30:N30 P30:S30 U30">
    <cfRule type="cellIs" priority="27" dxfId="0" operator="lessThan" stopIfTrue="1">
      <formula>0</formula>
    </cfRule>
  </conditionalFormatting>
  <conditionalFormatting sqref="C30:D30 F30:I30 K30:N30 P30:S30 U30">
    <cfRule type="cellIs" priority="26" dxfId="0" operator="lessThan" stopIfTrue="1">
      <formula>0</formula>
    </cfRule>
  </conditionalFormatting>
  <conditionalFormatting sqref="C30:D30 F30:I30 K30:N30 P30:S30 U30">
    <cfRule type="cellIs" priority="25" dxfId="0" operator="lessThan" stopIfTrue="1">
      <formula>0</formula>
    </cfRule>
  </conditionalFormatting>
  <conditionalFormatting sqref="C26:D29 F26:I29 K26:N29 P26:S29 U26:U29">
    <cfRule type="cellIs" priority="24" dxfId="0" operator="lessThan" stopIfTrue="1">
      <formula>0</formula>
    </cfRule>
  </conditionalFormatting>
  <conditionalFormatting sqref="U49:U50 F49:I50 K49:N50 P49:S50 C49:D50">
    <cfRule type="cellIs" priority="23" dxfId="0" operator="lessThan" stopIfTrue="1">
      <formula>0</formula>
    </cfRule>
  </conditionalFormatting>
  <conditionalFormatting sqref="U48 P48:S48 C48:D48 F48:I48 K48:N48">
    <cfRule type="cellIs" priority="22" dxfId="0" operator="lessThan" stopIfTrue="1">
      <formula>0</formula>
    </cfRule>
  </conditionalFormatting>
  <conditionalFormatting sqref="U48 C48:D48 F48:I48 K48:N48 P48:S48">
    <cfRule type="cellIs" priority="21" dxfId="0" operator="lessThan" stopIfTrue="1">
      <formula>0</formula>
    </cfRule>
  </conditionalFormatting>
  <conditionalFormatting sqref="U48 C48:D48 F48:I48 K48:N48 P48:S48">
    <cfRule type="cellIs" priority="20" dxfId="0" operator="lessThan" stopIfTrue="1">
      <formula>0</formula>
    </cfRule>
  </conditionalFormatting>
  <conditionalFormatting sqref="U48 F48:I48 K48:N48 P48:S48 C48:D48">
    <cfRule type="cellIs" priority="19" dxfId="0" operator="lessThan" stopIfTrue="1">
      <formula>0</formula>
    </cfRule>
  </conditionalFormatting>
  <conditionalFormatting sqref="U48 F48:I48 K48:N48 P48:S48 C48:D48">
    <cfRule type="cellIs" priority="18" dxfId="0" operator="lessThan" stopIfTrue="1">
      <formula>0</formula>
    </cfRule>
  </conditionalFormatting>
  <conditionalFormatting sqref="U44:U47 F44:I47 K44:S47 C44:D47 E44">
    <cfRule type="cellIs" priority="17" dxfId="0" operator="lessThan" stopIfTrue="1">
      <formula>0</formula>
    </cfRule>
  </conditionalFormatting>
  <conditionalFormatting sqref="F67:F73 C67:D73">
    <cfRule type="cellIs" priority="16" dxfId="0" operator="lessThan" stopIfTrue="1">
      <formula>0</formula>
    </cfRule>
  </conditionalFormatting>
  <conditionalFormatting sqref="F66 C66:D66">
    <cfRule type="cellIs" priority="15" dxfId="0" operator="lessThan" stopIfTrue="1">
      <formula>0</formula>
    </cfRule>
  </conditionalFormatting>
  <conditionalFormatting sqref="F66 C66:D66">
    <cfRule type="cellIs" priority="14" dxfId="0" operator="lessThan" stopIfTrue="1">
      <formula>0</formula>
    </cfRule>
  </conditionalFormatting>
  <conditionalFormatting sqref="F66 C66:D66">
    <cfRule type="cellIs" priority="13" dxfId="0" operator="lessThan" stopIfTrue="1">
      <formula>0</formula>
    </cfRule>
  </conditionalFormatting>
  <conditionalFormatting sqref="F66 C66:D66">
    <cfRule type="cellIs" priority="12" dxfId="0" operator="lessThan" stopIfTrue="1">
      <formula>0</formula>
    </cfRule>
  </conditionalFormatting>
  <conditionalFormatting sqref="F66 C66:D66">
    <cfRule type="cellIs" priority="11" dxfId="0" operator="lessThan" stopIfTrue="1">
      <formula>0</formula>
    </cfRule>
  </conditionalFormatting>
  <conditionalFormatting sqref="F66 C66:D66">
    <cfRule type="cellIs" priority="10" dxfId="0" operator="lessThan" stopIfTrue="1">
      <formula>0</formula>
    </cfRule>
  </conditionalFormatting>
  <conditionalFormatting sqref="F62:F65 C62:D65">
    <cfRule type="cellIs" priority="9" dxfId="0" operator="lessThan" stopIfTrue="1">
      <formula>0</formula>
    </cfRule>
  </conditionalFormatting>
  <conditionalFormatting sqref="U67:U73 R67:S73">
    <cfRule type="cellIs" priority="8" dxfId="0" operator="lessThan" stopIfTrue="1">
      <formula>0</formula>
    </cfRule>
  </conditionalFormatting>
  <conditionalFormatting sqref="U66 R66:S66">
    <cfRule type="cellIs" priority="7" dxfId="0" operator="lessThan" stopIfTrue="1">
      <formula>0</formula>
    </cfRule>
  </conditionalFormatting>
  <conditionalFormatting sqref="U66 R66:S66">
    <cfRule type="cellIs" priority="6" dxfId="0" operator="lessThan" stopIfTrue="1">
      <formula>0</formula>
    </cfRule>
  </conditionalFormatting>
  <conditionalFormatting sqref="U66 R66:S66">
    <cfRule type="cellIs" priority="5" dxfId="0" operator="lessThan" stopIfTrue="1">
      <formula>0</formula>
    </cfRule>
  </conditionalFormatting>
  <conditionalFormatting sqref="U66 R66:S66">
    <cfRule type="cellIs" priority="4" dxfId="0" operator="lessThan" stopIfTrue="1">
      <formula>0</formula>
    </cfRule>
  </conditionalFormatting>
  <conditionalFormatting sqref="U66 R66:S66">
    <cfRule type="cellIs" priority="3" dxfId="0" operator="lessThan" stopIfTrue="1">
      <formula>0</formula>
    </cfRule>
  </conditionalFormatting>
  <conditionalFormatting sqref="U66 R66:S66">
    <cfRule type="cellIs" priority="2" dxfId="0" operator="lessThan" stopIfTrue="1">
      <formula>0</formula>
    </cfRule>
  </conditionalFormatting>
  <conditionalFormatting sqref="U62:U65 R62:S65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&amp;C&amp;G</oddHeader>
  </headerFooter>
  <rowBreaks count="1" manualBreakCount="1">
    <brk id="76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2011-11-09T09:06:13Z</cp:lastPrinted>
  <dcterms:created xsi:type="dcterms:W3CDTF">2010-02-10T19:23:47Z</dcterms:created>
  <dcterms:modified xsi:type="dcterms:W3CDTF">2013-01-10T09:24:47Z</dcterms:modified>
  <cp:category/>
  <cp:version/>
  <cp:contentType/>
  <cp:contentStatus/>
</cp:coreProperties>
</file>