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9320" windowHeight="10050" activeTab="0"/>
  </bookViews>
  <sheets>
    <sheet name="Equity funds 2015" sheetId="1" r:id="rId1"/>
  </sheets>
  <definedNames>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'Equity funds 2015'!#REF!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 name="_xlnm.Print_Area" localSheetId="0">'Equity funds 2015'!$A$1:$W$76</definedName>
  </definedNames>
  <calcPr fullCalcOnLoad="1"/>
</workbook>
</file>

<file path=xl/sharedStrings.xml><?xml version="1.0" encoding="utf-8"?>
<sst xmlns="http://schemas.openxmlformats.org/spreadsheetml/2006/main" count="161" uniqueCount="50">
  <si>
    <t xml:space="preserve"> </t>
  </si>
  <si>
    <t>Norden</t>
  </si>
  <si>
    <t>Östeuropa</t>
  </si>
  <si>
    <t>Europa</t>
  </si>
  <si>
    <t>Indien</t>
  </si>
  <si>
    <t>Kina</t>
  </si>
  <si>
    <t>Japan</t>
  </si>
  <si>
    <t>Asien</t>
  </si>
  <si>
    <t>Global</t>
  </si>
  <si>
    <t>sales</t>
  </si>
  <si>
    <t>redemp.</t>
  </si>
  <si>
    <t>net sales</t>
  </si>
  <si>
    <t>Net assets</t>
  </si>
  <si>
    <t>Funds investing in Europe</t>
  </si>
  <si>
    <t>Month</t>
  </si>
  <si>
    <t>Jan</t>
  </si>
  <si>
    <t>Feb</t>
  </si>
  <si>
    <t>Mar</t>
  </si>
  <si>
    <t>Apr</t>
  </si>
  <si>
    <t>May</t>
  </si>
  <si>
    <t>Jun</t>
  </si>
  <si>
    <t>Jul</t>
  </si>
  <si>
    <t>Aug</t>
  </si>
  <si>
    <t>Sep</t>
  </si>
  <si>
    <t>Oct</t>
  </si>
  <si>
    <t>Nov</t>
  </si>
  <si>
    <t>Dec</t>
  </si>
  <si>
    <t>Total</t>
  </si>
  <si>
    <t>Funds investing in Asia</t>
  </si>
  <si>
    <t>Funds investing globally</t>
  </si>
  <si>
    <t>Funds investing in sectors</t>
  </si>
  <si>
    <t>TOTAL EQUITY FUNDS</t>
  </si>
  <si>
    <t>Sweden</t>
  </si>
  <si>
    <t>Nordic</t>
  </si>
  <si>
    <t>Eastern Europe</t>
  </si>
  <si>
    <t>Europe</t>
  </si>
  <si>
    <t>India</t>
  </si>
  <si>
    <t>China</t>
  </si>
  <si>
    <t>Asia</t>
  </si>
  <si>
    <t>Sweden &amp; Global</t>
  </si>
  <si>
    <t>Funds investing in North America</t>
  </si>
  <si>
    <t>Funds investing in other markets</t>
  </si>
  <si>
    <t>North America</t>
  </si>
  <si>
    <t>Other markets</t>
  </si>
  <si>
    <t>Sector</t>
  </si>
  <si>
    <t>EQUITY FUNDS TOTAL</t>
  </si>
  <si>
    <t>of which index funds</t>
  </si>
  <si>
    <t>The statistics, which have been produced by the Swedish Investment Fund Association, show the flow and assets in funds marketed by the members of the Association. The statistics, however, includes non-members´ funds that are part of the premium pension system.</t>
  </si>
  <si>
    <t>Russia</t>
  </si>
  <si>
    <t>NET SALES AND NET ASSETS OF EQUITY FUNDS AFTER INVESTMENT ORIENTATION 2015 (MSEK)</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</si>
</sst>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00"/>
    <numFmt numFmtId="167" formatCode="0.0000"/>
    <numFmt numFmtId="168" formatCode="0.000"/>
    <numFmt numFmtId="169" formatCode="#,##0.0000"/>
    <numFmt numFmtId="170" formatCode="#,##0.00000"/>
    <numFmt numFmtId="171" formatCode="#,##0.000000"/>
  </numFmts>
  <fonts count="45">
    <font>
      <sz val="10"/>
      <name val="Arial"/>
      <family val="0"/>
    </font>
    <font>
      <u val="single"/>
      <sz val="8"/>
      <color indexed="36"/>
      <name val="Verdana"/>
      <family val="2"/>
    </font>
    <font>
      <u val="single"/>
      <sz val="8"/>
      <color indexed="12"/>
      <name val="Verdana"/>
      <family val="2"/>
    </font>
    <font>
      <b/>
      <sz val="8"/>
      <name val="Verdana"/>
      <family val="2"/>
    </font>
    <font>
      <sz val="8"/>
      <name val="Verdana"/>
      <family val="2"/>
    </font>
    <font>
      <b/>
      <sz val="12"/>
      <name val="Verdana"/>
      <family val="2"/>
    </font>
    <font>
      <sz val="12"/>
      <name val="Verdana"/>
      <family val="2"/>
    </font>
    <font>
      <b/>
      <sz val="10"/>
      <name val="Verdana"/>
      <family val="2"/>
    </font>
    <font>
      <b/>
      <sz val="8"/>
      <color indexed="8"/>
      <name val="Verdana"/>
      <family val="2"/>
    </font>
    <font>
      <sz val="9"/>
      <name val="Verdana"/>
      <family val="2"/>
    </font>
    <font>
      <b/>
      <u val="single"/>
      <sz val="10"/>
      <name val="Verdana"/>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indexed="22"/>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style="thin"/>
      <bottom>
        <color indexed="63"/>
      </bottom>
    </border>
    <border>
      <left style="thin"/>
      <right style="double"/>
      <top>
        <color indexed="63"/>
      </top>
      <bottom style="thin"/>
    </border>
    <border>
      <left style="thin"/>
      <right style="double"/>
      <top style="thin"/>
      <bottom style="hair"/>
    </border>
    <border>
      <left style="thin"/>
      <right style="double"/>
      <top style="hair"/>
      <bottom style="hair"/>
    </border>
    <border>
      <left style="thin"/>
      <right style="double"/>
      <top style="hair"/>
      <bottom style="thin"/>
    </border>
    <border>
      <left style="thin"/>
      <right>
        <color indexed="63"/>
      </right>
      <top>
        <color indexed="63"/>
      </top>
      <bottom style="thin"/>
    </border>
    <border>
      <left style="thin"/>
      <right style="hair"/>
      <top style="thin"/>
      <bottom style="thin"/>
    </border>
    <border>
      <left style="hair"/>
      <right style="hair"/>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20" borderId="1" applyNumberFormat="0" applyFont="0" applyAlignment="0" applyProtection="0"/>
    <xf numFmtId="0" fontId="30" fillId="21" borderId="2" applyNumberFormat="0" applyAlignment="0" applyProtection="0"/>
    <xf numFmtId="0" fontId="31" fillId="22" borderId="0" applyNumberFormat="0" applyBorder="0" applyAlignment="0" applyProtection="0"/>
    <xf numFmtId="0" fontId="3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2" applyNumberFormat="0" applyAlignment="0" applyProtection="0"/>
    <xf numFmtId="0" fontId="35" fillId="31" borderId="3" applyNumberFormat="0" applyAlignment="0" applyProtection="0"/>
    <xf numFmtId="0" fontId="36" fillId="0" borderId="4" applyNumberFormat="0" applyFill="0" applyAlignment="0" applyProtection="0"/>
    <xf numFmtId="0" fontId="37" fillId="32" borderId="0" applyNumberFormat="0" applyBorder="0" applyAlignment="0" applyProtection="0"/>
    <xf numFmtId="0" fontId="0" fillId="0" borderId="0">
      <alignment/>
      <protection/>
    </xf>
    <xf numFmtId="0" fontId="4" fillId="0" borderId="0">
      <alignment/>
      <protection/>
    </xf>
    <xf numFmtId="9" fontId="0" fillId="0" borderId="0" applyFon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68">
    <xf numFmtId="0" fontId="0" fillId="0" borderId="0" xfId="0" applyAlignment="1">
      <alignment/>
    </xf>
    <xf numFmtId="0" fontId="3" fillId="0" borderId="0" xfId="50" applyFont="1" applyFill="1">
      <alignment/>
      <protection/>
    </xf>
    <xf numFmtId="0" fontId="4" fillId="0" borderId="0" xfId="50" applyFont="1" applyFill="1">
      <alignment/>
      <protection/>
    </xf>
    <xf numFmtId="0" fontId="4" fillId="0" borderId="0" xfId="50" applyFont="1" applyFill="1" applyBorder="1">
      <alignment/>
      <protection/>
    </xf>
    <xf numFmtId="0" fontId="5" fillId="0" borderId="0" xfId="50" applyFont="1" applyFill="1">
      <alignment/>
      <protection/>
    </xf>
    <xf numFmtId="0" fontId="6" fillId="0" borderId="0" xfId="50" applyFont="1" applyFill="1">
      <alignment/>
      <protection/>
    </xf>
    <xf numFmtId="0" fontId="7" fillId="0" borderId="0" xfId="50" applyFont="1" applyFill="1">
      <alignment/>
      <protection/>
    </xf>
    <xf numFmtId="3" fontId="4" fillId="0" borderId="0" xfId="50" applyNumberFormat="1" applyFont="1" applyFill="1">
      <alignment/>
      <protection/>
    </xf>
    <xf numFmtId="0" fontId="3" fillId="33" borderId="10" xfId="50" applyFont="1" applyFill="1" applyBorder="1" applyAlignment="1">
      <alignment horizontal="right"/>
      <protection/>
    </xf>
    <xf numFmtId="3" fontId="4" fillId="0" borderId="11" xfId="50" applyNumberFormat="1" applyFont="1" applyFill="1" applyBorder="1">
      <alignment/>
      <protection/>
    </xf>
    <xf numFmtId="3" fontId="4" fillId="0" borderId="12" xfId="50" applyNumberFormat="1" applyFont="1" applyFill="1" applyBorder="1">
      <alignment/>
      <protection/>
    </xf>
    <xf numFmtId="3" fontId="4" fillId="0" borderId="13" xfId="50" applyNumberFormat="1" applyFont="1" applyFill="1" applyBorder="1">
      <alignment/>
      <protection/>
    </xf>
    <xf numFmtId="3" fontId="4" fillId="33" borderId="0" xfId="50" applyNumberFormat="1" applyFont="1" applyFill="1" applyBorder="1">
      <alignment/>
      <protection/>
    </xf>
    <xf numFmtId="0" fontId="9" fillId="0" borderId="0" xfId="50" applyFont="1" applyFill="1">
      <alignment/>
      <protection/>
    </xf>
    <xf numFmtId="3" fontId="4" fillId="0" borderId="14" xfId="50" applyNumberFormat="1" applyFont="1" applyFill="1" applyBorder="1">
      <alignment/>
      <protection/>
    </xf>
    <xf numFmtId="3" fontId="4" fillId="0" borderId="15" xfId="50" applyNumberFormat="1" applyFont="1" applyFill="1" applyBorder="1">
      <alignment/>
      <protection/>
    </xf>
    <xf numFmtId="3" fontId="4" fillId="0" borderId="16" xfId="50" applyNumberFormat="1" applyFont="1" applyFill="1" applyBorder="1">
      <alignment/>
      <protection/>
    </xf>
    <xf numFmtId="3" fontId="3" fillId="33" borderId="17" xfId="50" applyNumberFormat="1" applyFont="1" applyFill="1" applyBorder="1">
      <alignment/>
      <protection/>
    </xf>
    <xf numFmtId="0" fontId="3" fillId="0" borderId="0" xfId="50" applyFont="1" applyFill="1" applyBorder="1">
      <alignment/>
      <protection/>
    </xf>
    <xf numFmtId="3" fontId="3" fillId="0" borderId="0" xfId="50" applyNumberFormat="1" applyFont="1" applyFill="1" applyBorder="1">
      <alignment/>
      <protection/>
    </xf>
    <xf numFmtId="3" fontId="4" fillId="0" borderId="0" xfId="50" applyNumberFormat="1" applyFont="1" applyFill="1" applyBorder="1">
      <alignment/>
      <protection/>
    </xf>
    <xf numFmtId="0" fontId="4" fillId="0" borderId="0" xfId="50" applyFont="1" applyFill="1" applyBorder="1" applyAlignment="1">
      <alignment/>
      <protection/>
    </xf>
    <xf numFmtId="0" fontId="5" fillId="0" borderId="0" xfId="50" applyFont="1" applyFill="1" applyBorder="1">
      <alignment/>
      <protection/>
    </xf>
    <xf numFmtId="3" fontId="3" fillId="0" borderId="0" xfId="50" applyNumberFormat="1" applyFont="1" applyFill="1" applyBorder="1" applyAlignment="1">
      <alignment horizontal="right"/>
      <protection/>
    </xf>
    <xf numFmtId="3" fontId="3" fillId="0" borderId="0" xfId="50" applyNumberFormat="1" applyFont="1" applyFill="1" applyBorder="1" applyAlignment="1">
      <alignment horizontal="center"/>
      <protection/>
    </xf>
    <xf numFmtId="0" fontId="3" fillId="0" borderId="0" xfId="50" applyFont="1" applyFill="1" applyBorder="1" applyAlignment="1">
      <alignment horizontal="right"/>
      <protection/>
    </xf>
    <xf numFmtId="0" fontId="7" fillId="0" borderId="0" xfId="50" applyFont="1" applyFill="1" applyBorder="1" applyAlignment="1">
      <alignment horizontal="center"/>
      <protection/>
    </xf>
    <xf numFmtId="0" fontId="3" fillId="0" borderId="0" xfId="50" applyFont="1" applyFill="1" applyBorder="1" applyAlignment="1">
      <alignment horizontal="center"/>
      <protection/>
    </xf>
    <xf numFmtId="14" fontId="3" fillId="0" borderId="0" xfId="50" applyNumberFormat="1" applyFont="1" applyFill="1" applyBorder="1" applyAlignment="1">
      <alignment horizontal="right"/>
      <protection/>
    </xf>
    <xf numFmtId="0" fontId="8" fillId="0" borderId="0" xfId="50" applyFont="1" applyFill="1" applyBorder="1" applyAlignment="1">
      <alignment horizontal="left"/>
      <protection/>
    </xf>
    <xf numFmtId="3" fontId="3" fillId="0" borderId="14" xfId="50" applyNumberFormat="1" applyFont="1" applyFill="1" applyBorder="1">
      <alignment/>
      <protection/>
    </xf>
    <xf numFmtId="3" fontId="3" fillId="0" borderId="15" xfId="50" applyNumberFormat="1" applyFont="1" applyFill="1" applyBorder="1">
      <alignment/>
      <protection/>
    </xf>
    <xf numFmtId="3" fontId="3" fillId="0" borderId="16" xfId="50" applyNumberFormat="1" applyFont="1" applyFill="1" applyBorder="1">
      <alignment/>
      <protection/>
    </xf>
    <xf numFmtId="0" fontId="3" fillId="34" borderId="18" xfId="51" applyFont="1" applyFill="1" applyBorder="1" applyAlignment="1">
      <alignment horizontal="right"/>
      <protection/>
    </xf>
    <xf numFmtId="0" fontId="3" fillId="34" borderId="19" xfId="51" applyFont="1" applyFill="1" applyBorder="1" applyAlignment="1">
      <alignment horizontal="right"/>
      <protection/>
    </xf>
    <xf numFmtId="0" fontId="3" fillId="34" borderId="17" xfId="51" applyFont="1" applyFill="1" applyBorder="1" applyAlignment="1">
      <alignment horizontal="right"/>
      <protection/>
    </xf>
    <xf numFmtId="0" fontId="7" fillId="0" borderId="0" xfId="50" applyFont="1" applyFill="1" applyBorder="1">
      <alignment/>
      <protection/>
    </xf>
    <xf numFmtId="0" fontId="10" fillId="0" borderId="0" xfId="0" applyFont="1" applyFill="1" applyBorder="1" applyAlignment="1">
      <alignment horizontal="left"/>
    </xf>
    <xf numFmtId="0" fontId="10" fillId="0" borderId="0"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xf>
    <xf numFmtId="0" fontId="3"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xf>
    <xf numFmtId="0" fontId="0" fillId="0" borderId="0" xfId="0" applyFill="1" applyBorder="1" applyAlignment="1">
      <alignment horizontal="left" vertical="center"/>
    </xf>
    <xf numFmtId="0" fontId="4" fillId="0" borderId="0" xfId="0" applyFont="1" applyAlignment="1">
      <alignment/>
    </xf>
    <xf numFmtId="0" fontId="3" fillId="34" borderId="20" xfId="0" applyFont="1" applyFill="1" applyBorder="1" applyAlignment="1">
      <alignment/>
    </xf>
    <xf numFmtId="0" fontId="3" fillId="34" borderId="21" xfId="0" applyFont="1" applyFill="1" applyBorder="1" applyAlignment="1">
      <alignment/>
    </xf>
    <xf numFmtId="0" fontId="3" fillId="34" borderId="22" xfId="0" applyFont="1" applyFill="1" applyBorder="1" applyAlignment="1">
      <alignment horizontal="left"/>
    </xf>
    <xf numFmtId="0" fontId="3" fillId="34" borderId="23" xfId="0" applyFont="1" applyFill="1" applyBorder="1" applyAlignment="1">
      <alignment horizontal="left"/>
    </xf>
    <xf numFmtId="0" fontId="3" fillId="34" borderId="24" xfId="0" applyFont="1" applyFill="1" applyBorder="1" applyAlignment="1">
      <alignment horizontal="left"/>
    </xf>
    <xf numFmtId="0" fontId="3" fillId="34" borderId="25" xfId="0" applyFont="1" applyFill="1" applyBorder="1" applyAlignment="1">
      <alignment/>
    </xf>
    <xf numFmtId="3" fontId="3" fillId="0" borderId="26" xfId="50" applyNumberFormat="1" applyFont="1" applyFill="1" applyBorder="1">
      <alignment/>
      <protection/>
    </xf>
    <xf numFmtId="3" fontId="3" fillId="0" borderId="27" xfId="50" applyNumberFormat="1" applyFont="1" applyFill="1" applyBorder="1">
      <alignment/>
      <protection/>
    </xf>
    <xf numFmtId="3" fontId="3" fillId="0" borderId="28" xfId="50" applyNumberFormat="1" applyFont="1" applyFill="1" applyBorder="1">
      <alignment/>
      <protection/>
    </xf>
    <xf numFmtId="3" fontId="3" fillId="34" borderId="17" xfId="51" applyNumberFormat="1" applyFont="1" applyFill="1" applyBorder="1" applyAlignment="1">
      <alignment horizontal="right"/>
      <protection/>
    </xf>
    <xf numFmtId="0" fontId="4" fillId="0" borderId="29" xfId="50" applyFont="1" applyFill="1" applyBorder="1">
      <alignment/>
      <protection/>
    </xf>
    <xf numFmtId="14" fontId="3" fillId="33" borderId="30" xfId="50" applyNumberFormat="1" applyFont="1" applyFill="1" applyBorder="1" applyAlignment="1">
      <alignment horizontal="right"/>
      <protection/>
    </xf>
    <xf numFmtId="3" fontId="4" fillId="33" borderId="30" xfId="50" applyNumberFormat="1" applyFont="1" applyFill="1" applyBorder="1">
      <alignment/>
      <protection/>
    </xf>
    <xf numFmtId="3" fontId="3" fillId="34" borderId="18" xfId="51" applyNumberFormat="1" applyFont="1" applyFill="1" applyBorder="1" applyAlignment="1">
      <alignment horizontal="right"/>
      <protection/>
    </xf>
    <xf numFmtId="0" fontId="3" fillId="0" borderId="30" xfId="50" applyFont="1" applyFill="1" applyBorder="1" applyAlignment="1">
      <alignment horizontal="center"/>
      <protection/>
    </xf>
    <xf numFmtId="0" fontId="9" fillId="0" borderId="29" xfId="50" applyFont="1" applyFill="1" applyBorder="1">
      <alignment/>
      <protection/>
    </xf>
    <xf numFmtId="0" fontId="4" fillId="0" borderId="30" xfId="50" applyFont="1" applyFill="1" applyBorder="1">
      <alignment/>
      <protection/>
    </xf>
    <xf numFmtId="0" fontId="7" fillId="34" borderId="31" xfId="50" applyFont="1" applyFill="1" applyBorder="1" applyAlignment="1">
      <alignment horizontal="center" vertical="center"/>
      <protection/>
    </xf>
    <xf numFmtId="0" fontId="7" fillId="34" borderId="10" xfId="50" applyFont="1" applyFill="1" applyBorder="1" applyAlignment="1">
      <alignment horizontal="center" vertical="center"/>
      <protection/>
    </xf>
    <xf numFmtId="0" fontId="7" fillId="34" borderId="32" xfId="50" applyFont="1" applyFill="1" applyBorder="1" applyAlignment="1">
      <alignment horizontal="center" vertical="center"/>
      <protection/>
    </xf>
    <xf numFmtId="0" fontId="0" fillId="0" borderId="10" xfId="0" applyFont="1" applyBorder="1" applyAlignment="1">
      <alignment/>
    </xf>
    <xf numFmtId="0" fontId="0" fillId="0" borderId="32" xfId="0" applyFont="1" applyBorder="1" applyAlignment="1">
      <alignment/>
    </xf>
  </cellXfs>
  <cellStyles count="51">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_Månadsflöden 2009 till citygate" xfId="50"/>
    <cellStyle name="Normal_Nysparande 2009"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dxfs count="150">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sheetPr>
  <dimension ref="B1:AA109"/>
  <sheetViews>
    <sheetView tabSelected="1" workbookViewId="0" topLeftCell="A1">
      <selection activeCell="O2" sqref="O2"/>
    </sheetView>
  </sheetViews>
  <sheetFormatPr defaultColWidth="9.140625" defaultRowHeight="11.25" customHeight="1"/>
  <cols>
    <col min="1" max="1" width="3.00390625" style="2" customWidth="1"/>
    <col min="2" max="2" width="9.57421875" style="2" customWidth="1"/>
    <col min="3" max="5" width="10.57421875" style="2" customWidth="1"/>
    <col min="6" max="6" width="14.28125" style="2" customWidth="1"/>
    <col min="7" max="7" width="1.7109375" style="3" customWidth="1"/>
    <col min="8" max="10" width="10.57421875" style="2" customWidth="1"/>
    <col min="11" max="11" width="14.28125" style="2" customWidth="1"/>
    <col min="12" max="12" width="1.7109375" style="3" customWidth="1"/>
    <col min="13" max="15" width="10.57421875" style="2" customWidth="1"/>
    <col min="16" max="16" width="14.28125" style="2" customWidth="1"/>
    <col min="17" max="17" width="1.7109375" style="3" customWidth="1"/>
    <col min="18" max="20" width="10.57421875" style="2" customWidth="1"/>
    <col min="21" max="21" width="14.28125" style="2" customWidth="1"/>
    <col min="22" max="22" width="2.28125" style="2" customWidth="1"/>
    <col min="23" max="25" width="9.8515625" style="2" customWidth="1"/>
    <col min="26" max="26" width="18.00390625" style="2" customWidth="1"/>
    <col min="27" max="27" width="14.28125" style="2" customWidth="1"/>
    <col min="28" max="28" width="12.421875" style="2" bestFit="1" customWidth="1"/>
    <col min="29" max="16384" width="9.140625" style="2" customWidth="1"/>
  </cols>
  <sheetData>
    <row r="1" ht="5.25" customHeight="1">
      <c r="B1" s="1" t="s">
        <v>0</v>
      </c>
    </row>
    <row r="2" spans="2:5" ht="15" customHeight="1">
      <c r="B2" s="4" t="s">
        <v>49</v>
      </c>
      <c r="C2" s="5"/>
      <c r="D2" s="4"/>
      <c r="E2" s="5"/>
    </row>
    <row r="3" spans="2:4" ht="11.25" customHeight="1">
      <c r="B3" s="1"/>
      <c r="D3" s="1"/>
    </row>
    <row r="4" spans="2:4" ht="13.5" customHeight="1">
      <c r="B4" s="6" t="s">
        <v>13</v>
      </c>
      <c r="D4" s="1"/>
    </row>
    <row r="5" spans="8:11" ht="7.5" customHeight="1">
      <c r="H5" s="7"/>
      <c r="K5" s="3"/>
    </row>
    <row r="6" spans="2:21" ht="14.25" customHeight="1">
      <c r="B6" s="46" t="s">
        <v>14</v>
      </c>
      <c r="C6" s="63" t="s">
        <v>32</v>
      </c>
      <c r="D6" s="66"/>
      <c r="E6" s="66"/>
      <c r="F6" s="67"/>
      <c r="G6" s="8"/>
      <c r="H6" s="63" t="s">
        <v>33</v>
      </c>
      <c r="I6" s="66" t="s">
        <v>1</v>
      </c>
      <c r="J6" s="66"/>
      <c r="K6" s="67"/>
      <c r="L6" s="8"/>
      <c r="M6" s="63" t="s">
        <v>48</v>
      </c>
      <c r="N6" s="66" t="s">
        <v>2</v>
      </c>
      <c r="O6" s="66"/>
      <c r="P6" s="67"/>
      <c r="Q6" s="8"/>
      <c r="R6" s="63" t="s">
        <v>34</v>
      </c>
      <c r="S6" s="66" t="s">
        <v>3</v>
      </c>
      <c r="T6" s="66"/>
      <c r="U6" s="67"/>
    </row>
    <row r="7" spans="2:22" ht="11.25" customHeight="1">
      <c r="B7" s="47"/>
      <c r="C7" s="33" t="s">
        <v>9</v>
      </c>
      <c r="D7" s="34" t="s">
        <v>10</v>
      </c>
      <c r="E7" s="35" t="s">
        <v>11</v>
      </c>
      <c r="F7" s="55" t="s">
        <v>12</v>
      </c>
      <c r="G7" s="58"/>
      <c r="H7" s="34" t="s">
        <v>9</v>
      </c>
      <c r="I7" s="34" t="s">
        <v>10</v>
      </c>
      <c r="J7" s="35" t="s">
        <v>11</v>
      </c>
      <c r="K7" s="55" t="s">
        <v>12</v>
      </c>
      <c r="L7" s="57"/>
      <c r="M7" s="34" t="s">
        <v>9</v>
      </c>
      <c r="N7" s="34" t="s">
        <v>10</v>
      </c>
      <c r="O7" s="34" t="s">
        <v>11</v>
      </c>
      <c r="P7" s="55" t="s">
        <v>12</v>
      </c>
      <c r="Q7" s="57"/>
      <c r="R7" s="34" t="s">
        <v>9</v>
      </c>
      <c r="S7" s="34" t="s">
        <v>10</v>
      </c>
      <c r="T7" s="34" t="s">
        <v>11</v>
      </c>
      <c r="U7" s="55" t="s">
        <v>12</v>
      </c>
      <c r="V7" s="61"/>
    </row>
    <row r="8" spans="2:22" ht="11.25" customHeight="1">
      <c r="B8" s="48" t="s">
        <v>15</v>
      </c>
      <c r="C8" s="9">
        <v>6343.3575</v>
      </c>
      <c r="D8" s="10">
        <v>7835.4905</v>
      </c>
      <c r="E8" s="15">
        <v>-1492.1329999999998</v>
      </c>
      <c r="F8" s="11">
        <v>488618.157</v>
      </c>
      <c r="G8" s="12"/>
      <c r="H8" s="9">
        <v>647.7214</v>
      </c>
      <c r="I8" s="10">
        <v>1169.9121</v>
      </c>
      <c r="J8" s="15">
        <v>-522.1907</v>
      </c>
      <c r="K8" s="11">
        <v>59914.3916</v>
      </c>
      <c r="L8" s="12"/>
      <c r="M8" s="9">
        <v>428.6226</v>
      </c>
      <c r="N8" s="10">
        <v>396.9682</v>
      </c>
      <c r="O8" s="15">
        <v>31.654399999999953</v>
      </c>
      <c r="P8" s="11">
        <v>10353.8631</v>
      </c>
      <c r="Q8" s="12"/>
      <c r="R8" s="9">
        <v>341.2442</v>
      </c>
      <c r="S8" s="10">
        <v>470.859</v>
      </c>
      <c r="T8" s="15">
        <v>-129.6148</v>
      </c>
      <c r="U8" s="11">
        <v>13094.0615</v>
      </c>
      <c r="V8" s="13"/>
    </row>
    <row r="9" spans="2:22" ht="11.25" customHeight="1">
      <c r="B9" s="49" t="s">
        <v>16</v>
      </c>
      <c r="C9" s="14">
        <v>12568.5184</v>
      </c>
      <c r="D9" s="15">
        <v>9459.7755</v>
      </c>
      <c r="E9" s="15">
        <v>3108.742900000001</v>
      </c>
      <c r="F9" s="16">
        <v>528887.5716</v>
      </c>
      <c r="G9" s="12"/>
      <c r="H9" s="14">
        <v>1346.8926</v>
      </c>
      <c r="I9" s="15">
        <v>998.493</v>
      </c>
      <c r="J9" s="15">
        <v>348.39959999999985</v>
      </c>
      <c r="K9" s="16">
        <v>64681.9785</v>
      </c>
      <c r="L9" s="12"/>
      <c r="M9" s="14">
        <v>1182.2338</v>
      </c>
      <c r="N9" s="15">
        <v>628.3774</v>
      </c>
      <c r="O9" s="15">
        <v>553.8564</v>
      </c>
      <c r="P9" s="16">
        <v>13165.0065</v>
      </c>
      <c r="Q9" s="12"/>
      <c r="R9" s="14">
        <v>265.8486</v>
      </c>
      <c r="S9" s="15">
        <v>1087.8269</v>
      </c>
      <c r="T9" s="15">
        <v>-821.9783</v>
      </c>
      <c r="U9" s="16">
        <v>13443.7648</v>
      </c>
      <c r="V9" s="13"/>
    </row>
    <row r="10" spans="2:22" ht="11.25" customHeight="1">
      <c r="B10" s="49" t="s">
        <v>17</v>
      </c>
      <c r="C10" s="14">
        <v>10878.9331</v>
      </c>
      <c r="D10" s="15">
        <v>14626.6001</v>
      </c>
      <c r="E10" s="15">
        <v>-3747.6669999999995</v>
      </c>
      <c r="F10" s="16">
        <v>528589.1904</v>
      </c>
      <c r="G10" s="12"/>
      <c r="H10" s="14">
        <v>619.3884</v>
      </c>
      <c r="I10" s="15">
        <v>1376.205</v>
      </c>
      <c r="J10" s="15">
        <v>-756.8165999999999</v>
      </c>
      <c r="K10" s="16">
        <v>64942.7961</v>
      </c>
      <c r="L10" s="12"/>
      <c r="M10" s="14">
        <v>581.116</v>
      </c>
      <c r="N10" s="15">
        <v>948.6045</v>
      </c>
      <c r="O10" s="15">
        <v>-367.48850000000004</v>
      </c>
      <c r="P10" s="16">
        <v>13407.7817</v>
      </c>
      <c r="Q10" s="12"/>
      <c r="R10" s="14">
        <v>214.5295</v>
      </c>
      <c r="S10" s="15">
        <v>524.3953</v>
      </c>
      <c r="T10" s="15">
        <v>-309.86580000000004</v>
      </c>
      <c r="U10" s="16">
        <v>13237.2609</v>
      </c>
      <c r="V10" s="13"/>
    </row>
    <row r="11" spans="2:22" ht="11.25" customHeight="1">
      <c r="B11" s="49" t="s">
        <v>18</v>
      </c>
      <c r="C11" s="14">
        <v>7612.1656</v>
      </c>
      <c r="D11" s="15">
        <v>10122.7806</v>
      </c>
      <c r="E11" s="15">
        <v>-2510.615</v>
      </c>
      <c r="F11" s="16">
        <v>528890.3873</v>
      </c>
      <c r="G11" s="12"/>
      <c r="H11" s="14">
        <v>888.1127</v>
      </c>
      <c r="I11" s="15">
        <v>1162.9851</v>
      </c>
      <c r="J11" s="15">
        <v>-274.8724000000001</v>
      </c>
      <c r="K11" s="16">
        <v>65700.4113</v>
      </c>
      <c r="L11" s="12"/>
      <c r="M11" s="14">
        <v>2197.6241</v>
      </c>
      <c r="N11" s="15">
        <v>1128.4533</v>
      </c>
      <c r="O11" s="15">
        <v>1069.1708</v>
      </c>
      <c r="P11" s="16">
        <v>15898.6542</v>
      </c>
      <c r="Q11" s="12"/>
      <c r="R11" s="14">
        <v>248.0432</v>
      </c>
      <c r="S11" s="15">
        <v>396.3019</v>
      </c>
      <c r="T11" s="15">
        <v>-148.25869999999998</v>
      </c>
      <c r="U11" s="16">
        <v>13454.4174</v>
      </c>
      <c r="V11" s="13"/>
    </row>
    <row r="12" spans="2:22" ht="11.25" customHeight="1">
      <c r="B12" s="49" t="s">
        <v>19</v>
      </c>
      <c r="C12" s="14">
        <v>7643.0253</v>
      </c>
      <c r="D12" s="15">
        <v>12174.2664</v>
      </c>
      <c r="E12" s="15">
        <v>-4531.2411</v>
      </c>
      <c r="F12" s="16">
        <v>533522.9596</v>
      </c>
      <c r="G12" s="12"/>
      <c r="H12" s="14">
        <v>957.7073</v>
      </c>
      <c r="I12" s="15">
        <v>1425.8563</v>
      </c>
      <c r="J12" s="15">
        <v>-468.1489999999999</v>
      </c>
      <c r="K12" s="16">
        <v>66734.2385</v>
      </c>
      <c r="L12" s="12"/>
      <c r="M12" s="14">
        <v>737.5806</v>
      </c>
      <c r="N12" s="15">
        <v>1071.149</v>
      </c>
      <c r="O12" s="15">
        <v>-333.5683999999999</v>
      </c>
      <c r="P12" s="16">
        <v>15423.3702</v>
      </c>
      <c r="Q12" s="12"/>
      <c r="R12" s="14">
        <v>524.1832</v>
      </c>
      <c r="S12" s="15">
        <v>626.4754</v>
      </c>
      <c r="T12" s="15">
        <v>-102.29219999999998</v>
      </c>
      <c r="U12" s="16">
        <v>13330.7214</v>
      </c>
      <c r="V12" s="13"/>
    </row>
    <row r="13" spans="2:22" ht="11.25" customHeight="1">
      <c r="B13" s="49" t="s">
        <v>20</v>
      </c>
      <c r="C13" s="14">
        <v>5738.4396</v>
      </c>
      <c r="D13" s="15">
        <v>12866.1764</v>
      </c>
      <c r="E13" s="15">
        <v>-7127.736800000001</v>
      </c>
      <c r="F13" s="16">
        <v>490815.4393</v>
      </c>
      <c r="G13" s="12"/>
      <c r="H13" s="14">
        <v>502.4335</v>
      </c>
      <c r="I13" s="15">
        <v>1527.8979</v>
      </c>
      <c r="J13" s="15">
        <v>-1025.4643999999998</v>
      </c>
      <c r="K13" s="16">
        <v>61502.6739</v>
      </c>
      <c r="L13" s="12"/>
      <c r="M13" s="14">
        <v>211.5839</v>
      </c>
      <c r="N13" s="15">
        <v>1192.5328</v>
      </c>
      <c r="O13" s="15">
        <v>-980.9489</v>
      </c>
      <c r="P13" s="16">
        <v>13066.9873</v>
      </c>
      <c r="Q13" s="12"/>
      <c r="R13" s="14">
        <v>161.5316</v>
      </c>
      <c r="S13" s="15">
        <v>633.6082</v>
      </c>
      <c r="T13" s="15">
        <v>-472.0766</v>
      </c>
      <c r="U13" s="16">
        <v>11878.8367</v>
      </c>
      <c r="V13" s="13"/>
    </row>
    <row r="14" spans="2:22" ht="11.25" customHeight="1">
      <c r="B14" s="49" t="s">
        <v>21</v>
      </c>
      <c r="C14" s="14">
        <v>5917.7403</v>
      </c>
      <c r="D14" s="15">
        <v>4753.8358</v>
      </c>
      <c r="E14" s="15">
        <v>1163.9045000000006</v>
      </c>
      <c r="F14" s="16">
        <v>510432.5894</v>
      </c>
      <c r="G14" s="12"/>
      <c r="H14" s="14">
        <v>717.5475</v>
      </c>
      <c r="I14" s="15">
        <v>691.3988</v>
      </c>
      <c r="J14" s="15">
        <v>26.148699999999963</v>
      </c>
      <c r="K14" s="16">
        <v>64932.5456</v>
      </c>
      <c r="L14" s="12"/>
      <c r="M14" s="14">
        <v>199.3421</v>
      </c>
      <c r="N14" s="15">
        <v>421.1409</v>
      </c>
      <c r="O14" s="15">
        <v>-221.7988</v>
      </c>
      <c r="P14" s="16">
        <v>12638.1921</v>
      </c>
      <c r="Q14" s="12"/>
      <c r="R14" s="14">
        <v>121.3898</v>
      </c>
      <c r="S14" s="15">
        <v>238.4239</v>
      </c>
      <c r="T14" s="15">
        <v>-117.03410000000001</v>
      </c>
      <c r="U14" s="16">
        <v>11761.4894</v>
      </c>
      <c r="V14" s="13"/>
    </row>
    <row r="15" spans="2:22" ht="11.25" customHeight="1">
      <c r="B15" s="49" t="s">
        <v>22</v>
      </c>
      <c r="C15" s="14">
        <v>6060.6889</v>
      </c>
      <c r="D15" s="15">
        <v>8298.4929</v>
      </c>
      <c r="E15" s="15">
        <v>-2237.803999999999</v>
      </c>
      <c r="F15" s="16">
        <v>481089.6237</v>
      </c>
      <c r="G15" s="12"/>
      <c r="H15" s="14">
        <v>616.3587</v>
      </c>
      <c r="I15" s="15">
        <v>871.5549</v>
      </c>
      <c r="J15" s="15">
        <v>-255.19619999999998</v>
      </c>
      <c r="K15" s="16">
        <v>60859.5013</v>
      </c>
      <c r="L15" s="12"/>
      <c r="M15" s="14">
        <v>164.5987</v>
      </c>
      <c r="N15" s="15">
        <v>414.6872</v>
      </c>
      <c r="O15" s="15">
        <v>-250.0885</v>
      </c>
      <c r="P15" s="16">
        <v>11415.6753</v>
      </c>
      <c r="Q15" s="12"/>
      <c r="R15" s="14">
        <v>73.081</v>
      </c>
      <c r="S15" s="15">
        <v>203.2727</v>
      </c>
      <c r="T15" s="15">
        <v>-130.19169999999997</v>
      </c>
      <c r="U15" s="16">
        <v>10768.6446</v>
      </c>
      <c r="V15" s="13"/>
    </row>
    <row r="16" spans="2:22" ht="11.25" customHeight="1">
      <c r="B16" s="49" t="s">
        <v>23</v>
      </c>
      <c r="C16" s="14">
        <v>6850.3953</v>
      </c>
      <c r="D16" s="15">
        <v>11363.251</v>
      </c>
      <c r="E16" s="15">
        <v>-4512.8557</v>
      </c>
      <c r="F16" s="16">
        <v>457759.6068</v>
      </c>
      <c r="G16" s="12"/>
      <c r="H16" s="14">
        <v>472.6588</v>
      </c>
      <c r="I16" s="15">
        <v>740.4736</v>
      </c>
      <c r="J16" s="15">
        <v>-267.81480000000005</v>
      </c>
      <c r="K16" s="16">
        <v>58842.89</v>
      </c>
      <c r="L16" s="12"/>
      <c r="M16" s="14">
        <v>168.5452</v>
      </c>
      <c r="N16" s="15">
        <v>274.9596</v>
      </c>
      <c r="O16" s="15">
        <v>-106.41440000000003</v>
      </c>
      <c r="P16" s="16">
        <v>11007.9471</v>
      </c>
      <c r="Q16" s="12"/>
      <c r="R16" s="14">
        <v>66.0389</v>
      </c>
      <c r="S16" s="15">
        <v>205.3382</v>
      </c>
      <c r="T16" s="15">
        <v>-139.29930000000002</v>
      </c>
      <c r="U16" s="16">
        <v>10222.5827</v>
      </c>
      <c r="V16" s="13"/>
    </row>
    <row r="17" spans="2:22" ht="11.25" customHeight="1">
      <c r="B17" s="49" t="s">
        <v>24</v>
      </c>
      <c r="C17" s="14">
        <v>9654.4352</v>
      </c>
      <c r="D17" s="15">
        <v>8437.8575</v>
      </c>
      <c r="E17" s="15">
        <v>1216.5776999999998</v>
      </c>
      <c r="F17" s="16">
        <v>490493.8228</v>
      </c>
      <c r="G17" s="12"/>
      <c r="H17" s="14">
        <v>808.7788</v>
      </c>
      <c r="I17" s="15">
        <v>575.3564</v>
      </c>
      <c r="J17" s="15">
        <v>233.42240000000004</v>
      </c>
      <c r="K17" s="16">
        <v>62669.147</v>
      </c>
      <c r="L17" s="12"/>
      <c r="M17" s="14">
        <v>438.6684</v>
      </c>
      <c r="N17" s="15">
        <v>203.9136</v>
      </c>
      <c r="O17" s="15">
        <v>234.75480000000002</v>
      </c>
      <c r="P17" s="16">
        <v>12222.3067</v>
      </c>
      <c r="Q17" s="12"/>
      <c r="R17" s="14">
        <v>150.52</v>
      </c>
      <c r="S17" s="15">
        <v>148.8295</v>
      </c>
      <c r="T17" s="15">
        <v>1.6905000000000143</v>
      </c>
      <c r="U17" s="16">
        <v>10843.8711</v>
      </c>
      <c r="V17" s="13"/>
    </row>
    <row r="18" spans="2:22" ht="11.25" customHeight="1">
      <c r="B18" s="49" t="s">
        <v>25</v>
      </c>
      <c r="C18" s="14">
        <v>13064.9282</v>
      </c>
      <c r="D18" s="15">
        <v>6848.1571</v>
      </c>
      <c r="E18" s="15">
        <v>6216.7711</v>
      </c>
      <c r="F18" s="16">
        <v>517748.0359</v>
      </c>
      <c r="G18" s="12"/>
      <c r="H18" s="14">
        <v>1154.0238</v>
      </c>
      <c r="I18" s="15">
        <v>688.5174</v>
      </c>
      <c r="J18" s="15">
        <v>465.5064</v>
      </c>
      <c r="K18" s="16">
        <v>66358.1856</v>
      </c>
      <c r="L18" s="12"/>
      <c r="M18" s="14">
        <v>611.1321</v>
      </c>
      <c r="N18" s="15">
        <v>386.5696</v>
      </c>
      <c r="O18" s="15">
        <v>224.56250000000006</v>
      </c>
      <c r="P18" s="16">
        <v>13085.459</v>
      </c>
      <c r="Q18" s="12"/>
      <c r="R18" s="14">
        <v>227.5559</v>
      </c>
      <c r="S18" s="15">
        <v>259.2423</v>
      </c>
      <c r="T18" s="15">
        <v>-31.686399999999992</v>
      </c>
      <c r="U18" s="16">
        <v>10886.0568</v>
      </c>
      <c r="V18" s="13"/>
    </row>
    <row r="19" spans="2:22" ht="11.25" customHeight="1">
      <c r="B19" s="50" t="s">
        <v>26</v>
      </c>
      <c r="C19" s="14">
        <v>18140.1593</v>
      </c>
      <c r="D19" s="15">
        <v>9623.3699</v>
      </c>
      <c r="E19" s="15">
        <v>8516.7894</v>
      </c>
      <c r="F19" s="16">
        <v>509525.2905</v>
      </c>
      <c r="G19" s="12"/>
      <c r="H19" s="14">
        <v>1449.3772</v>
      </c>
      <c r="I19" s="15">
        <v>1448.7601</v>
      </c>
      <c r="J19" s="15">
        <v>0.6170999999999367</v>
      </c>
      <c r="K19" s="16">
        <v>65023.1758</v>
      </c>
      <c r="L19" s="12"/>
      <c r="M19" s="14">
        <v>463.6649</v>
      </c>
      <c r="N19" s="15">
        <v>582.188</v>
      </c>
      <c r="O19" s="15">
        <v>-118.5231</v>
      </c>
      <c r="P19" s="16">
        <v>11257.0762</v>
      </c>
      <c r="Q19" s="12"/>
      <c r="R19" s="14">
        <v>279.0354</v>
      </c>
      <c r="S19" s="15">
        <v>217.6717</v>
      </c>
      <c r="T19" s="15">
        <v>61.363699999999994</v>
      </c>
      <c r="U19" s="16">
        <v>10103.6586</v>
      </c>
      <c r="V19" s="13"/>
    </row>
    <row r="20" spans="2:22" ht="15" customHeight="1">
      <c r="B20" s="51" t="s">
        <v>27</v>
      </c>
      <c r="C20" s="52">
        <f>SUM(C8:C19)</f>
        <v>110472.7867</v>
      </c>
      <c r="D20" s="53">
        <f>SUM(D8:D19)</f>
        <v>116410.0537</v>
      </c>
      <c r="E20" s="53">
        <f>SUM(E8:E19)</f>
        <v>-5937.267</v>
      </c>
      <c r="F20" s="54"/>
      <c r="G20" s="17"/>
      <c r="H20" s="52">
        <f>SUM(H8:H19)</f>
        <v>10181.0007</v>
      </c>
      <c r="I20" s="53">
        <f>SUM(I8:I19)</f>
        <v>12677.4106</v>
      </c>
      <c r="J20" s="53">
        <f>SUM(J8:J19)</f>
        <v>-2496.4099</v>
      </c>
      <c r="K20" s="54"/>
      <c r="L20" s="17"/>
      <c r="M20" s="52">
        <f>SUM(M8:M19)</f>
        <v>7384.712399999998</v>
      </c>
      <c r="N20" s="53">
        <f>SUM(N8:N19)</f>
        <v>7649.544100000001</v>
      </c>
      <c r="O20" s="53">
        <f>SUM(O8:O19)</f>
        <v>-264.8316999999998</v>
      </c>
      <c r="P20" s="54"/>
      <c r="Q20" s="17"/>
      <c r="R20" s="52">
        <f>SUM(R8:R19)</f>
        <v>2673.0013</v>
      </c>
      <c r="S20" s="53">
        <f>SUM(S8:S19)</f>
        <v>5012.245</v>
      </c>
      <c r="T20" s="53">
        <f>SUM(T8:T19)</f>
        <v>-2339.2436999999995</v>
      </c>
      <c r="U20" s="54"/>
      <c r="V20" s="13"/>
    </row>
    <row r="21" spans="2:17" ht="11.25" customHeight="1">
      <c r="B21" s="18"/>
      <c r="C21" s="19"/>
      <c r="D21" s="19"/>
      <c r="E21" s="19"/>
      <c r="F21" s="19"/>
      <c r="G21" s="19"/>
      <c r="H21" s="19"/>
      <c r="I21" s="19"/>
      <c r="J21" s="19"/>
      <c r="K21" s="19"/>
      <c r="L21" s="19"/>
      <c r="M21" s="19"/>
      <c r="N21" s="19"/>
      <c r="P21" s="7"/>
      <c r="Q21" s="20"/>
    </row>
    <row r="22" spans="3:18" ht="13.5" customHeight="1">
      <c r="C22" s="19"/>
      <c r="D22" s="19"/>
      <c r="E22" s="19"/>
      <c r="F22" s="19"/>
      <c r="G22" s="19"/>
      <c r="H22" s="6" t="s">
        <v>29</v>
      </c>
      <c r="I22" s="19"/>
      <c r="J22" s="19"/>
      <c r="K22" s="19"/>
      <c r="L22" s="19"/>
      <c r="P22" s="3"/>
      <c r="Q22" s="2"/>
      <c r="R22" s="6" t="s">
        <v>40</v>
      </c>
    </row>
    <row r="23" spans="2:18" ht="7.5" customHeight="1">
      <c r="B23" s="18"/>
      <c r="C23" s="19"/>
      <c r="D23" s="19"/>
      <c r="E23" s="19"/>
      <c r="F23" s="19"/>
      <c r="G23" s="19"/>
      <c r="H23" s="19"/>
      <c r="I23" s="19"/>
      <c r="J23" s="19"/>
      <c r="K23" s="19"/>
      <c r="L23" s="19"/>
      <c r="P23" s="3"/>
      <c r="Q23" s="2"/>
      <c r="R23" s="19"/>
    </row>
    <row r="24" spans="2:21" ht="11.25" customHeight="1">
      <c r="B24" s="46" t="s">
        <v>14</v>
      </c>
      <c r="C24" s="63" t="s">
        <v>35</v>
      </c>
      <c r="D24" s="66" t="s">
        <v>3</v>
      </c>
      <c r="E24" s="66"/>
      <c r="F24" s="67"/>
      <c r="G24" s="2"/>
      <c r="H24" s="63" t="s">
        <v>8</v>
      </c>
      <c r="I24" s="66" t="s">
        <v>4</v>
      </c>
      <c r="J24" s="66"/>
      <c r="K24" s="67"/>
      <c r="L24" s="8"/>
      <c r="M24" s="63" t="s">
        <v>39</v>
      </c>
      <c r="N24" s="64" t="s">
        <v>4</v>
      </c>
      <c r="O24" s="64"/>
      <c r="P24" s="65"/>
      <c r="Q24" s="2"/>
      <c r="R24" s="63" t="s">
        <v>42</v>
      </c>
      <c r="S24" s="64" t="s">
        <v>4</v>
      </c>
      <c r="T24" s="64"/>
      <c r="U24" s="65"/>
    </row>
    <row r="25" spans="2:21" ht="11.25" customHeight="1">
      <c r="B25" s="47"/>
      <c r="C25" s="34" t="s">
        <v>9</v>
      </c>
      <c r="D25" s="34" t="s">
        <v>10</v>
      </c>
      <c r="E25" s="34" t="s">
        <v>11</v>
      </c>
      <c r="F25" s="55" t="s">
        <v>12</v>
      </c>
      <c r="G25" s="62"/>
      <c r="H25" s="33" t="s">
        <v>9</v>
      </c>
      <c r="I25" s="34" t="s">
        <v>10</v>
      </c>
      <c r="J25" s="34" t="s">
        <v>11</v>
      </c>
      <c r="K25" s="55" t="s">
        <v>12</v>
      </c>
      <c r="L25" s="57"/>
      <c r="M25" s="34" t="s">
        <v>9</v>
      </c>
      <c r="N25" s="34" t="s">
        <v>10</v>
      </c>
      <c r="O25" s="34" t="s">
        <v>11</v>
      </c>
      <c r="P25" s="55" t="s">
        <v>12</v>
      </c>
      <c r="Q25" s="56"/>
      <c r="R25" s="34" t="s">
        <v>9</v>
      </c>
      <c r="S25" s="34" t="s">
        <v>10</v>
      </c>
      <c r="T25" s="34" t="s">
        <v>11</v>
      </c>
      <c r="U25" s="55" t="s">
        <v>12</v>
      </c>
    </row>
    <row r="26" spans="2:21" ht="11.25" customHeight="1">
      <c r="B26" s="48" t="s">
        <v>15</v>
      </c>
      <c r="C26" s="9">
        <v>2202.2754</v>
      </c>
      <c r="D26" s="10">
        <v>2058.0229</v>
      </c>
      <c r="E26" s="15">
        <v>144.25250000000005</v>
      </c>
      <c r="F26" s="11">
        <v>83026.5573</v>
      </c>
      <c r="G26" s="12"/>
      <c r="H26" s="9">
        <v>7449.7484</v>
      </c>
      <c r="I26" s="10">
        <v>4956.5611</v>
      </c>
      <c r="J26" s="15">
        <v>2493.1873000000005</v>
      </c>
      <c r="K26" s="11">
        <v>569219.2091</v>
      </c>
      <c r="L26" s="12"/>
      <c r="M26" s="9">
        <v>643.4453</v>
      </c>
      <c r="N26" s="10">
        <v>2116.7905</v>
      </c>
      <c r="O26" s="15">
        <v>-1473.3452000000002</v>
      </c>
      <c r="P26" s="11">
        <v>218495.6318</v>
      </c>
      <c r="Q26" s="12"/>
      <c r="R26" s="9">
        <v>5219.3476</v>
      </c>
      <c r="S26" s="10">
        <v>2944.4102</v>
      </c>
      <c r="T26" s="15">
        <v>2274.9374000000003</v>
      </c>
      <c r="U26" s="11">
        <v>89491.0918</v>
      </c>
    </row>
    <row r="27" spans="2:21" ht="11.25" customHeight="1">
      <c r="B27" s="49" t="s">
        <v>16</v>
      </c>
      <c r="C27" s="14">
        <v>4319.7723</v>
      </c>
      <c r="D27" s="15">
        <v>2119.4546</v>
      </c>
      <c r="E27" s="15">
        <v>2200.3176999999996</v>
      </c>
      <c r="F27" s="16">
        <v>91288.507</v>
      </c>
      <c r="G27" s="12"/>
      <c r="H27" s="14">
        <v>7761.8807</v>
      </c>
      <c r="I27" s="15">
        <v>5660.7003</v>
      </c>
      <c r="J27" s="15">
        <v>2101.1803999999993</v>
      </c>
      <c r="K27" s="16">
        <v>612416.5608</v>
      </c>
      <c r="L27" s="12"/>
      <c r="M27" s="14">
        <v>927.7819</v>
      </c>
      <c r="N27" s="15">
        <v>2038.7319</v>
      </c>
      <c r="O27" s="15">
        <v>-1110.95</v>
      </c>
      <c r="P27" s="16">
        <v>231838.3726</v>
      </c>
      <c r="Q27" s="12"/>
      <c r="R27" s="14">
        <v>3770.0407</v>
      </c>
      <c r="S27" s="15">
        <v>3878.6466</v>
      </c>
      <c r="T27" s="15">
        <v>-108.60590000000002</v>
      </c>
      <c r="U27" s="16">
        <v>95554.7347</v>
      </c>
    </row>
    <row r="28" spans="2:21" ht="11.25" customHeight="1">
      <c r="B28" s="49" t="s">
        <v>17</v>
      </c>
      <c r="C28" s="14">
        <v>4086.6126</v>
      </c>
      <c r="D28" s="15">
        <v>2423.6744</v>
      </c>
      <c r="E28" s="15">
        <v>1662.9382</v>
      </c>
      <c r="F28" s="16">
        <v>94348.2481</v>
      </c>
      <c r="G28" s="12"/>
      <c r="H28" s="14">
        <v>7028.7172</v>
      </c>
      <c r="I28" s="15">
        <v>8410.6233</v>
      </c>
      <c r="J28" s="15">
        <v>-1381.9060999999992</v>
      </c>
      <c r="K28" s="16">
        <v>621383.7971</v>
      </c>
      <c r="L28" s="12"/>
      <c r="M28" s="14">
        <v>1978.5588</v>
      </c>
      <c r="N28" s="15">
        <v>3744.6792</v>
      </c>
      <c r="O28" s="15">
        <v>-1766.1204</v>
      </c>
      <c r="P28" s="16">
        <v>234734.5581</v>
      </c>
      <c r="Q28" s="12"/>
      <c r="R28" s="14">
        <v>3204.6364</v>
      </c>
      <c r="S28" s="15">
        <v>4638.3186</v>
      </c>
      <c r="T28" s="15">
        <v>-1433.6821999999997</v>
      </c>
      <c r="U28" s="16">
        <v>97233.4035</v>
      </c>
    </row>
    <row r="29" spans="2:21" ht="11.25" customHeight="1">
      <c r="B29" s="49" t="s">
        <v>18</v>
      </c>
      <c r="C29" s="14">
        <v>3498.0042</v>
      </c>
      <c r="D29" s="15">
        <v>2348.2878</v>
      </c>
      <c r="E29" s="15">
        <v>1149.7163999999998</v>
      </c>
      <c r="F29" s="16">
        <v>96117.096</v>
      </c>
      <c r="G29" s="12"/>
      <c r="H29" s="14">
        <v>11744.011</v>
      </c>
      <c r="I29" s="15">
        <v>6047.7102</v>
      </c>
      <c r="J29" s="15">
        <v>5696.3008</v>
      </c>
      <c r="K29" s="16">
        <v>643765.3655</v>
      </c>
      <c r="L29" s="12"/>
      <c r="M29" s="14">
        <v>1476.2952</v>
      </c>
      <c r="N29" s="15">
        <v>3598.258</v>
      </c>
      <c r="O29" s="15">
        <v>-2121.9628</v>
      </c>
      <c r="P29" s="16">
        <v>231011.3555</v>
      </c>
      <c r="Q29" s="12"/>
      <c r="R29" s="14">
        <v>3140.9301</v>
      </c>
      <c r="S29" s="15">
        <v>4505.043</v>
      </c>
      <c r="T29" s="15">
        <v>-1364.1128999999996</v>
      </c>
      <c r="U29" s="16">
        <v>93227.425</v>
      </c>
    </row>
    <row r="30" spans="2:21" ht="11.25" customHeight="1">
      <c r="B30" s="49" t="s">
        <v>19</v>
      </c>
      <c r="C30" s="14">
        <v>3080.3206</v>
      </c>
      <c r="D30" s="15">
        <v>3093.1246</v>
      </c>
      <c r="E30" s="15">
        <v>-12.804000000000087</v>
      </c>
      <c r="F30" s="16">
        <v>98342.6154</v>
      </c>
      <c r="G30" s="12"/>
      <c r="H30" s="14">
        <v>8619.9158</v>
      </c>
      <c r="I30" s="15">
        <v>6437.2511</v>
      </c>
      <c r="J30" s="15">
        <v>2182.6647000000003</v>
      </c>
      <c r="K30" s="16">
        <v>671307.0684</v>
      </c>
      <c r="L30" s="12"/>
      <c r="M30" s="14">
        <v>659.6484</v>
      </c>
      <c r="N30" s="15">
        <v>3074.0728</v>
      </c>
      <c r="O30" s="15">
        <v>-2414.4244</v>
      </c>
      <c r="P30" s="16">
        <v>221784.6385</v>
      </c>
      <c r="Q30" s="12"/>
      <c r="R30" s="14">
        <v>2147.9934</v>
      </c>
      <c r="S30" s="15">
        <v>3881.7159</v>
      </c>
      <c r="T30" s="15">
        <v>-1733.7225000000003</v>
      </c>
      <c r="U30" s="16">
        <v>93873.7463</v>
      </c>
    </row>
    <row r="31" spans="2:21" ht="11.25" customHeight="1">
      <c r="B31" s="49" t="s">
        <v>20</v>
      </c>
      <c r="C31" s="14">
        <v>2152.0909</v>
      </c>
      <c r="D31" s="15">
        <v>3410.9069</v>
      </c>
      <c r="E31" s="15">
        <v>-1258.8159999999998</v>
      </c>
      <c r="F31" s="16">
        <v>91679.5512</v>
      </c>
      <c r="G31" s="12"/>
      <c r="H31" s="14">
        <v>4484.4612</v>
      </c>
      <c r="I31" s="15">
        <v>7505.5598</v>
      </c>
      <c r="J31" s="15">
        <v>-3021.0986000000003</v>
      </c>
      <c r="K31" s="16">
        <v>630496.5987</v>
      </c>
      <c r="L31" s="12"/>
      <c r="M31" s="14">
        <v>445.4869</v>
      </c>
      <c r="N31" s="15">
        <v>1741.5022</v>
      </c>
      <c r="O31" s="15">
        <v>-1296.0153</v>
      </c>
      <c r="P31" s="16">
        <v>208829.9225</v>
      </c>
      <c r="Q31" s="12"/>
      <c r="R31" s="14">
        <v>2605.5895</v>
      </c>
      <c r="S31" s="15">
        <v>3953.8469</v>
      </c>
      <c r="T31" s="15">
        <v>-1348.2574</v>
      </c>
      <c r="U31" s="16">
        <v>88422.4382</v>
      </c>
    </row>
    <row r="32" spans="2:21" ht="11.25" customHeight="1">
      <c r="B32" s="49" t="s">
        <v>21</v>
      </c>
      <c r="C32" s="14">
        <v>2524.9076</v>
      </c>
      <c r="D32" s="15">
        <v>1821.8202</v>
      </c>
      <c r="E32" s="15">
        <v>703.0873999999999</v>
      </c>
      <c r="F32" s="16">
        <v>97531.3858</v>
      </c>
      <c r="G32" s="12"/>
      <c r="H32" s="14">
        <v>4230.2624</v>
      </c>
      <c r="I32" s="15">
        <v>3910.3812</v>
      </c>
      <c r="J32" s="15">
        <v>319.8811999999998</v>
      </c>
      <c r="K32" s="16">
        <v>661920.3858</v>
      </c>
      <c r="L32" s="12"/>
      <c r="M32" s="14">
        <v>524.999</v>
      </c>
      <c r="N32" s="15">
        <v>1005.6691</v>
      </c>
      <c r="O32" s="15">
        <v>-480.67009999999993</v>
      </c>
      <c r="P32" s="16">
        <v>213032.7398</v>
      </c>
      <c r="Q32" s="12"/>
      <c r="R32" s="14">
        <v>2243.743</v>
      </c>
      <c r="S32" s="15">
        <v>1325.7658</v>
      </c>
      <c r="T32" s="15">
        <v>917.9772</v>
      </c>
      <c r="U32" s="16">
        <v>93708.3113</v>
      </c>
    </row>
    <row r="33" spans="2:21" ht="11.25" customHeight="1">
      <c r="B33" s="49" t="s">
        <v>22</v>
      </c>
      <c r="C33" s="14">
        <v>2520.6095</v>
      </c>
      <c r="D33" s="15">
        <v>3125.5625</v>
      </c>
      <c r="E33" s="15">
        <v>-604.953</v>
      </c>
      <c r="F33" s="16">
        <v>90090.8904</v>
      </c>
      <c r="G33" s="12"/>
      <c r="H33" s="14">
        <v>4721.3881</v>
      </c>
      <c r="I33" s="15">
        <v>4694.9764</v>
      </c>
      <c r="J33" s="15">
        <v>26.411700000000565</v>
      </c>
      <c r="K33" s="16">
        <v>610710.6533</v>
      </c>
      <c r="L33" s="12"/>
      <c r="M33" s="14">
        <v>437.5363</v>
      </c>
      <c r="N33" s="15">
        <v>1094.4588</v>
      </c>
      <c r="O33" s="15">
        <v>-656.9225000000001</v>
      </c>
      <c r="P33" s="16">
        <v>195732.9306</v>
      </c>
      <c r="Q33" s="12"/>
      <c r="R33" s="14">
        <v>2111.5152</v>
      </c>
      <c r="S33" s="15">
        <v>4315.8395</v>
      </c>
      <c r="T33" s="15">
        <v>-2204.3243</v>
      </c>
      <c r="U33" s="16">
        <v>84787.6204</v>
      </c>
    </row>
    <row r="34" spans="2:21" ht="11.25" customHeight="1">
      <c r="B34" s="49" t="s">
        <v>23</v>
      </c>
      <c r="C34" s="14">
        <v>2152.8308</v>
      </c>
      <c r="D34" s="15">
        <v>2653.2352</v>
      </c>
      <c r="E34" s="15">
        <v>-500.4043999999999</v>
      </c>
      <c r="F34" s="16">
        <v>85472.1277</v>
      </c>
      <c r="G34" s="12"/>
      <c r="H34" s="14">
        <v>9601.9473</v>
      </c>
      <c r="I34" s="15">
        <v>6175.4995</v>
      </c>
      <c r="J34" s="15">
        <v>3426.4478</v>
      </c>
      <c r="K34" s="16">
        <v>584249.0604</v>
      </c>
      <c r="L34" s="12"/>
      <c r="M34" s="14">
        <v>484.3683</v>
      </c>
      <c r="N34" s="15">
        <v>1151.6469</v>
      </c>
      <c r="O34" s="15">
        <v>-667.2786</v>
      </c>
      <c r="P34" s="16">
        <v>184643.3645</v>
      </c>
      <c r="Q34" s="12"/>
      <c r="R34" s="14">
        <v>1381.8965</v>
      </c>
      <c r="S34" s="15">
        <v>4135.4681</v>
      </c>
      <c r="T34" s="15">
        <v>-2753.5716</v>
      </c>
      <c r="U34" s="16">
        <v>77901.1256</v>
      </c>
    </row>
    <row r="35" spans="2:21" ht="11.25" customHeight="1">
      <c r="B35" s="49" t="s">
        <v>24</v>
      </c>
      <c r="C35" s="14">
        <v>2291.5078</v>
      </c>
      <c r="D35" s="15">
        <v>1542.0198</v>
      </c>
      <c r="E35" s="15">
        <v>749.4879999999998</v>
      </c>
      <c r="F35" s="16">
        <v>92195.0553</v>
      </c>
      <c r="G35" s="12"/>
      <c r="H35" s="14">
        <v>7818.319</v>
      </c>
      <c r="I35" s="15">
        <v>6531.3893</v>
      </c>
      <c r="J35" s="15">
        <v>1286.9297000000006</v>
      </c>
      <c r="K35" s="16">
        <v>641185.5011</v>
      </c>
      <c r="L35" s="12"/>
      <c r="M35" s="14">
        <v>692.3615</v>
      </c>
      <c r="N35" s="15">
        <v>1062.7575</v>
      </c>
      <c r="O35" s="15">
        <v>-370.39599999999996</v>
      </c>
      <c r="P35" s="16">
        <v>200461.6093</v>
      </c>
      <c r="Q35" s="12"/>
      <c r="R35" s="14">
        <v>1524.1289</v>
      </c>
      <c r="S35" s="15">
        <v>1662.3073</v>
      </c>
      <c r="T35" s="15">
        <v>-138.1784</v>
      </c>
      <c r="U35" s="16">
        <v>85226.1285</v>
      </c>
    </row>
    <row r="36" spans="2:21" ht="11.25" customHeight="1">
      <c r="B36" s="49" t="s">
        <v>25</v>
      </c>
      <c r="C36" s="14">
        <v>3423.5</v>
      </c>
      <c r="D36" s="15">
        <v>2334.4307</v>
      </c>
      <c r="E36" s="15">
        <v>1089.0693</v>
      </c>
      <c r="F36" s="16">
        <v>94397.9761</v>
      </c>
      <c r="G36" s="12"/>
      <c r="H36" s="14">
        <v>4992.7962</v>
      </c>
      <c r="I36" s="15">
        <v>5367.9292</v>
      </c>
      <c r="J36" s="15">
        <v>-375.1329999999998</v>
      </c>
      <c r="K36" s="16">
        <v>652179.6753</v>
      </c>
      <c r="L36" s="12"/>
      <c r="M36" s="14">
        <v>525.5665</v>
      </c>
      <c r="N36" s="15">
        <v>1176.043</v>
      </c>
      <c r="O36" s="15">
        <v>-650.4764999999999</v>
      </c>
      <c r="P36" s="16">
        <v>204116.7528</v>
      </c>
      <c r="Q36" s="12"/>
      <c r="R36" s="14">
        <v>3489.5012</v>
      </c>
      <c r="S36" s="15">
        <v>2012.4467</v>
      </c>
      <c r="T36" s="15">
        <v>1477.0545000000002</v>
      </c>
      <c r="U36" s="16">
        <v>88773.5399</v>
      </c>
    </row>
    <row r="37" spans="2:21" ht="11.25" customHeight="1">
      <c r="B37" s="50" t="s">
        <v>26</v>
      </c>
      <c r="C37" s="14">
        <v>3244.6314</v>
      </c>
      <c r="D37" s="15">
        <v>2401.1635</v>
      </c>
      <c r="E37" s="15">
        <v>843.4679000000001</v>
      </c>
      <c r="F37" s="16">
        <v>92144.017</v>
      </c>
      <c r="G37" s="12"/>
      <c r="H37" s="14">
        <v>20249.24</v>
      </c>
      <c r="I37" s="15">
        <v>6625.4247</v>
      </c>
      <c r="J37" s="15">
        <v>13623.815300000002</v>
      </c>
      <c r="K37" s="16">
        <v>638096.6472</v>
      </c>
      <c r="L37" s="12"/>
      <c r="M37" s="14">
        <v>1577.0641</v>
      </c>
      <c r="N37" s="15">
        <v>1165.9995</v>
      </c>
      <c r="O37" s="15">
        <v>411.06460000000015</v>
      </c>
      <c r="P37" s="16">
        <v>195528.3019</v>
      </c>
      <c r="Q37" s="12"/>
      <c r="R37" s="14">
        <v>2397.6166</v>
      </c>
      <c r="S37" s="15">
        <v>1865.1038</v>
      </c>
      <c r="T37" s="15">
        <v>532.5127999999997</v>
      </c>
      <c r="U37" s="16">
        <v>85186.5215</v>
      </c>
    </row>
    <row r="38" spans="2:21" ht="11.25" customHeight="1">
      <c r="B38" s="51" t="s">
        <v>27</v>
      </c>
      <c r="C38" s="52">
        <f>SUM(C26:C37)</f>
        <v>35497.06309999999</v>
      </c>
      <c r="D38" s="53">
        <f>SUM(D26:D37)</f>
        <v>29331.7031</v>
      </c>
      <c r="E38" s="53">
        <f>SUM(E26:E37)</f>
        <v>6165.360000000001</v>
      </c>
      <c r="F38" s="54"/>
      <c r="G38" s="2"/>
      <c r="H38" s="52">
        <f>SUM(H26:H37)</f>
        <v>98702.6873</v>
      </c>
      <c r="I38" s="53">
        <f>SUM(I26:I37)</f>
        <v>72324.0061</v>
      </c>
      <c r="J38" s="53">
        <f>SUM(J26:J37)</f>
        <v>26378.681200000003</v>
      </c>
      <c r="K38" s="54"/>
      <c r="L38" s="17"/>
      <c r="M38" s="52">
        <f>SUM(M26:M37)</f>
        <v>10373.1122</v>
      </c>
      <c r="N38" s="53">
        <f>SUM(N26:N37)</f>
        <v>22970.6094</v>
      </c>
      <c r="O38" s="53">
        <f>SUM(O26:O37)</f>
        <v>-12597.497200000002</v>
      </c>
      <c r="P38" s="54"/>
      <c r="Q38" s="2"/>
      <c r="R38" s="52">
        <f>SUM(R26:R37)</f>
        <v>33236.939099999996</v>
      </c>
      <c r="S38" s="53">
        <f>SUM(S26:S37)</f>
        <v>39118.9124</v>
      </c>
      <c r="T38" s="53">
        <f>SUM(T26:T37)</f>
        <v>-5881.9733</v>
      </c>
      <c r="U38" s="54"/>
    </row>
    <row r="39" spans="2:17" ht="11.25" customHeight="1">
      <c r="B39" s="18"/>
      <c r="C39" s="19"/>
      <c r="D39" s="19"/>
      <c r="E39" s="19"/>
      <c r="F39" s="19"/>
      <c r="G39" s="19"/>
      <c r="H39" s="19"/>
      <c r="I39" s="19"/>
      <c r="J39" s="19"/>
      <c r="K39" s="19"/>
      <c r="L39" s="19"/>
      <c r="M39" s="19"/>
      <c r="N39" s="19"/>
      <c r="P39" s="7"/>
      <c r="Q39" s="20"/>
    </row>
    <row r="40" spans="2:27" ht="13.5" customHeight="1">
      <c r="B40" s="6" t="s">
        <v>28</v>
      </c>
      <c r="H40" s="21"/>
      <c r="I40" s="21"/>
      <c r="J40" s="21"/>
      <c r="K40" s="21"/>
      <c r="L40" s="21"/>
      <c r="M40" s="21"/>
      <c r="N40" s="21"/>
      <c r="O40" s="21"/>
      <c r="P40" s="21"/>
      <c r="Q40" s="21"/>
      <c r="R40" s="21"/>
      <c r="S40" s="21"/>
      <c r="W40" s="22"/>
      <c r="X40" s="3"/>
      <c r="Y40" s="3"/>
      <c r="Z40" s="3"/>
      <c r="AA40" s="3"/>
    </row>
    <row r="41" spans="8:27" ht="7.5" customHeight="1">
      <c r="H41" s="21"/>
      <c r="I41" s="21"/>
      <c r="J41" s="21"/>
      <c r="K41" s="21"/>
      <c r="L41" s="21"/>
      <c r="M41" s="21"/>
      <c r="N41" s="23"/>
      <c r="O41" s="24"/>
      <c r="P41" s="23"/>
      <c r="Q41" s="23"/>
      <c r="R41" s="21"/>
      <c r="S41" s="21"/>
      <c r="W41" s="3"/>
      <c r="X41" s="3"/>
      <c r="Y41" s="3"/>
      <c r="Z41" s="3"/>
      <c r="AA41" s="3"/>
    </row>
    <row r="42" spans="2:27" ht="14.25" customHeight="1">
      <c r="B42" s="46" t="s">
        <v>14</v>
      </c>
      <c r="C42" s="63" t="s">
        <v>36</v>
      </c>
      <c r="D42" s="66" t="s">
        <v>4</v>
      </c>
      <c r="E42" s="66"/>
      <c r="F42" s="67"/>
      <c r="G42" s="8"/>
      <c r="H42" s="63" t="s">
        <v>37</v>
      </c>
      <c r="I42" s="66" t="s">
        <v>5</v>
      </c>
      <c r="J42" s="66"/>
      <c r="K42" s="67"/>
      <c r="L42" s="8"/>
      <c r="M42" s="63" t="s">
        <v>6</v>
      </c>
      <c r="N42" s="66" t="s">
        <v>6</v>
      </c>
      <c r="O42" s="66"/>
      <c r="P42" s="67"/>
      <c r="Q42" s="8"/>
      <c r="R42" s="63" t="s">
        <v>38</v>
      </c>
      <c r="S42" s="66" t="s">
        <v>7</v>
      </c>
      <c r="T42" s="66"/>
      <c r="U42" s="67"/>
      <c r="W42" s="18"/>
      <c r="X42" s="25"/>
      <c r="Y42" s="26"/>
      <c r="Z42" s="27"/>
      <c r="AA42" s="25"/>
    </row>
    <row r="43" spans="2:27" ht="11.25" customHeight="1">
      <c r="B43" s="47"/>
      <c r="C43" s="33" t="s">
        <v>9</v>
      </c>
      <c r="D43" s="34" t="s">
        <v>10</v>
      </c>
      <c r="E43" s="34" t="s">
        <v>11</v>
      </c>
      <c r="F43" s="55" t="s">
        <v>12</v>
      </c>
      <c r="G43" s="57"/>
      <c r="H43" s="34" t="s">
        <v>9</v>
      </c>
      <c r="I43" s="34" t="s">
        <v>10</v>
      </c>
      <c r="J43" s="34" t="s">
        <v>11</v>
      </c>
      <c r="K43" s="55" t="s">
        <v>12</v>
      </c>
      <c r="L43" s="57"/>
      <c r="M43" s="34" t="s">
        <v>9</v>
      </c>
      <c r="N43" s="34" t="s">
        <v>10</v>
      </c>
      <c r="O43" s="34" t="s">
        <v>11</v>
      </c>
      <c r="P43" s="55" t="s">
        <v>12</v>
      </c>
      <c r="Q43" s="57"/>
      <c r="R43" s="34" t="s">
        <v>9</v>
      </c>
      <c r="S43" s="34" t="s">
        <v>10</v>
      </c>
      <c r="T43" s="34" t="s">
        <v>11</v>
      </c>
      <c r="U43" s="55" t="s">
        <v>12</v>
      </c>
      <c r="V43" s="56"/>
      <c r="W43" s="18"/>
      <c r="X43" s="25"/>
      <c r="Y43" s="25"/>
      <c r="Z43" s="25"/>
      <c r="AA43" s="28"/>
    </row>
    <row r="44" spans="2:27" ht="11.25" customHeight="1">
      <c r="B44" s="48" t="s">
        <v>15</v>
      </c>
      <c r="C44" s="9">
        <v>2647.1585</v>
      </c>
      <c r="D44" s="10">
        <v>540.7061</v>
      </c>
      <c r="E44" s="15">
        <v>2106.4524</v>
      </c>
      <c r="F44" s="11">
        <v>13296.7356</v>
      </c>
      <c r="G44" s="12"/>
      <c r="H44" s="9">
        <v>762.2844</v>
      </c>
      <c r="I44" s="10">
        <v>239.642</v>
      </c>
      <c r="J44" s="15">
        <v>522.6424</v>
      </c>
      <c r="K44" s="11">
        <v>11218.0559</v>
      </c>
      <c r="L44" s="12"/>
      <c r="M44" s="9">
        <v>287.6685</v>
      </c>
      <c r="N44" s="10">
        <v>528.7182</v>
      </c>
      <c r="O44" s="15">
        <v>-241.04970000000003</v>
      </c>
      <c r="P44" s="11">
        <v>9287.5309</v>
      </c>
      <c r="Q44" s="12"/>
      <c r="R44" s="9">
        <v>2296.7634</v>
      </c>
      <c r="S44" s="10">
        <v>935.788</v>
      </c>
      <c r="T44" s="15">
        <v>1360.9753999999998</v>
      </c>
      <c r="U44" s="11">
        <v>36961.0296</v>
      </c>
      <c r="W44" s="29"/>
      <c r="X44" s="20"/>
      <c r="Y44" s="20"/>
      <c r="Z44" s="20"/>
      <c r="AA44" s="20"/>
    </row>
    <row r="45" spans="2:27" ht="11.25" customHeight="1">
      <c r="B45" s="49" t="s">
        <v>16</v>
      </c>
      <c r="C45" s="14">
        <v>1012.0701</v>
      </c>
      <c r="D45" s="15">
        <v>1382.543</v>
      </c>
      <c r="E45" s="15">
        <v>-370.47289999999987</v>
      </c>
      <c r="F45" s="16">
        <v>13135.1994</v>
      </c>
      <c r="G45" s="12"/>
      <c r="H45" s="14">
        <v>250.5157</v>
      </c>
      <c r="I45" s="15">
        <v>372.9886</v>
      </c>
      <c r="J45" s="15">
        <v>-122.47290000000001</v>
      </c>
      <c r="K45" s="16">
        <v>11450.1543</v>
      </c>
      <c r="L45" s="12"/>
      <c r="M45" s="14">
        <v>854.2539</v>
      </c>
      <c r="N45" s="15">
        <v>492.3334</v>
      </c>
      <c r="O45" s="15">
        <v>361.92050000000006</v>
      </c>
      <c r="P45" s="16">
        <v>10276.6276</v>
      </c>
      <c r="Q45" s="12"/>
      <c r="R45" s="14">
        <v>2646.1049</v>
      </c>
      <c r="S45" s="15">
        <v>1728.0099</v>
      </c>
      <c r="T45" s="15">
        <v>918.0949999999998</v>
      </c>
      <c r="U45" s="16">
        <v>38785.078</v>
      </c>
      <c r="W45" s="29"/>
      <c r="X45" s="20"/>
      <c r="Y45" s="20"/>
      <c r="Z45" s="20"/>
      <c r="AA45" s="20"/>
    </row>
    <row r="46" spans="2:27" ht="11.25" customHeight="1">
      <c r="B46" s="49" t="s">
        <v>17</v>
      </c>
      <c r="C46" s="14">
        <v>912.1261</v>
      </c>
      <c r="D46" s="15">
        <v>1509.7864</v>
      </c>
      <c r="E46" s="15">
        <v>-597.6603</v>
      </c>
      <c r="F46" s="16">
        <v>12603.8185</v>
      </c>
      <c r="G46" s="12"/>
      <c r="H46" s="14">
        <v>207.8318</v>
      </c>
      <c r="I46" s="15">
        <v>357.9933</v>
      </c>
      <c r="J46" s="15">
        <v>-150.1615</v>
      </c>
      <c r="K46" s="16">
        <v>11801.7949</v>
      </c>
      <c r="L46" s="12"/>
      <c r="M46" s="14">
        <v>1987.3368</v>
      </c>
      <c r="N46" s="15">
        <v>557.5895</v>
      </c>
      <c r="O46" s="15">
        <v>1429.7473</v>
      </c>
      <c r="P46" s="16">
        <v>12221.9184</v>
      </c>
      <c r="Q46" s="12"/>
      <c r="R46" s="14">
        <v>1593.4056</v>
      </c>
      <c r="S46" s="15">
        <v>1402.7304</v>
      </c>
      <c r="T46" s="15">
        <v>190.67520000000013</v>
      </c>
      <c r="U46" s="16">
        <v>40410.1366</v>
      </c>
      <c r="W46" s="29"/>
      <c r="X46" s="20"/>
      <c r="Y46" s="20"/>
      <c r="Z46" s="20"/>
      <c r="AA46" s="20"/>
    </row>
    <row r="47" spans="2:27" ht="11.25" customHeight="1">
      <c r="B47" s="49" t="s">
        <v>18</v>
      </c>
      <c r="C47" s="14">
        <v>1092.6293</v>
      </c>
      <c r="D47" s="15">
        <v>1699.3161</v>
      </c>
      <c r="E47" s="15">
        <v>-606.6868</v>
      </c>
      <c r="F47" s="16">
        <v>10947.1325</v>
      </c>
      <c r="G47" s="12"/>
      <c r="H47" s="14">
        <v>1989.0387</v>
      </c>
      <c r="I47" s="15">
        <v>1659.7823</v>
      </c>
      <c r="J47" s="15">
        <v>329.2564</v>
      </c>
      <c r="K47" s="16">
        <v>13670.5808</v>
      </c>
      <c r="L47" s="12"/>
      <c r="M47" s="14">
        <v>1245.3006</v>
      </c>
      <c r="N47" s="15">
        <v>1030.1633</v>
      </c>
      <c r="O47" s="15">
        <v>215.1373000000001</v>
      </c>
      <c r="P47" s="16">
        <v>13217.2775</v>
      </c>
      <c r="Q47" s="12"/>
      <c r="R47" s="14">
        <v>3820.8128</v>
      </c>
      <c r="S47" s="15">
        <v>2186.0725</v>
      </c>
      <c r="T47" s="15">
        <v>1634.7403</v>
      </c>
      <c r="U47" s="16">
        <v>43494.9829</v>
      </c>
      <c r="W47" s="29"/>
      <c r="X47" s="20"/>
      <c r="Y47" s="20"/>
      <c r="Z47" s="20"/>
      <c r="AA47" s="20"/>
    </row>
    <row r="48" spans="2:27" ht="11.25" customHeight="1">
      <c r="B48" s="49" t="s">
        <v>19</v>
      </c>
      <c r="C48" s="14">
        <v>310.5373</v>
      </c>
      <c r="D48" s="15">
        <v>907.3786</v>
      </c>
      <c r="E48" s="15">
        <v>-596.8413</v>
      </c>
      <c r="F48" s="16">
        <v>10825.3829</v>
      </c>
      <c r="G48" s="12"/>
      <c r="H48" s="14">
        <v>522.3398</v>
      </c>
      <c r="I48" s="15">
        <v>646.3997</v>
      </c>
      <c r="J48" s="15">
        <v>-124.05990000000008</v>
      </c>
      <c r="K48" s="16">
        <v>13463.6283</v>
      </c>
      <c r="L48" s="12"/>
      <c r="M48" s="14">
        <v>808.4747</v>
      </c>
      <c r="N48" s="15">
        <v>622.3386</v>
      </c>
      <c r="O48" s="15">
        <v>186.13609999999994</v>
      </c>
      <c r="P48" s="16">
        <v>13749.1902</v>
      </c>
      <c r="Q48" s="12"/>
      <c r="R48" s="14">
        <v>1140.5444</v>
      </c>
      <c r="S48" s="15">
        <v>1361.8164</v>
      </c>
      <c r="T48" s="15">
        <v>-221.27199999999993</v>
      </c>
      <c r="U48" s="16">
        <v>42894.1905</v>
      </c>
      <c r="W48" s="29"/>
      <c r="X48" s="20"/>
      <c r="Y48" s="20"/>
      <c r="Z48" s="20"/>
      <c r="AA48" s="20"/>
    </row>
    <row r="49" spans="2:27" ht="11.25" customHeight="1">
      <c r="B49" s="49" t="s">
        <v>20</v>
      </c>
      <c r="C49" s="14">
        <v>217.8887</v>
      </c>
      <c r="D49" s="15">
        <v>575.4794</v>
      </c>
      <c r="E49" s="15">
        <v>-357.5907000000001</v>
      </c>
      <c r="F49" s="16">
        <v>10161.6394</v>
      </c>
      <c r="G49" s="12"/>
      <c r="H49" s="14">
        <v>316.2631</v>
      </c>
      <c r="I49" s="15">
        <v>784.5379</v>
      </c>
      <c r="J49" s="15">
        <v>-468.2748</v>
      </c>
      <c r="K49" s="16">
        <v>12264.6041</v>
      </c>
      <c r="L49" s="12"/>
      <c r="M49" s="14">
        <v>589.1869</v>
      </c>
      <c r="N49" s="15">
        <v>497.1908</v>
      </c>
      <c r="O49" s="15">
        <v>91.99610000000001</v>
      </c>
      <c r="P49" s="16">
        <v>13253.2313</v>
      </c>
      <c r="Q49" s="12"/>
      <c r="R49" s="14">
        <v>792.7623</v>
      </c>
      <c r="S49" s="15">
        <v>1898.2124</v>
      </c>
      <c r="T49" s="15">
        <v>-1105.4501</v>
      </c>
      <c r="U49" s="16">
        <v>39256.4625</v>
      </c>
      <c r="W49" s="29"/>
      <c r="X49" s="20"/>
      <c r="Y49" s="20"/>
      <c r="Z49" s="20"/>
      <c r="AA49" s="20"/>
    </row>
    <row r="50" spans="2:27" ht="11.25" customHeight="1">
      <c r="B50" s="49" t="s">
        <v>21</v>
      </c>
      <c r="C50" s="14">
        <v>501.0759</v>
      </c>
      <c r="D50" s="15">
        <v>280.8096</v>
      </c>
      <c r="E50" s="15">
        <v>220.2663</v>
      </c>
      <c r="F50" s="16">
        <v>11015.7276</v>
      </c>
      <c r="G50" s="12"/>
      <c r="H50" s="14">
        <v>337.973</v>
      </c>
      <c r="I50" s="15">
        <v>822.7407</v>
      </c>
      <c r="J50" s="15">
        <v>-484.76769999999993</v>
      </c>
      <c r="K50" s="16">
        <v>10891.7815</v>
      </c>
      <c r="L50" s="12"/>
      <c r="M50" s="14">
        <v>451.4596</v>
      </c>
      <c r="N50" s="15">
        <v>454.1581</v>
      </c>
      <c r="O50" s="15">
        <v>-2.6984999999999673</v>
      </c>
      <c r="P50" s="16">
        <v>13674.1902</v>
      </c>
      <c r="Q50" s="12"/>
      <c r="R50" s="14">
        <v>478.8931</v>
      </c>
      <c r="S50" s="15">
        <v>1172.9248</v>
      </c>
      <c r="T50" s="15">
        <v>-694.0317</v>
      </c>
      <c r="U50" s="16">
        <v>37547.519</v>
      </c>
      <c r="W50" s="29"/>
      <c r="X50" s="20"/>
      <c r="Y50" s="20"/>
      <c r="Z50" s="20"/>
      <c r="AA50" s="20"/>
    </row>
    <row r="51" spans="2:27" ht="11.25" customHeight="1">
      <c r="B51" s="49" t="s">
        <v>22</v>
      </c>
      <c r="C51" s="14">
        <v>378.9559</v>
      </c>
      <c r="D51" s="15">
        <v>714.5745</v>
      </c>
      <c r="E51" s="15">
        <v>-335.61859999999996</v>
      </c>
      <c r="F51" s="16">
        <v>9649.6051</v>
      </c>
      <c r="G51" s="12"/>
      <c r="H51" s="14">
        <v>67.6618</v>
      </c>
      <c r="I51" s="15">
        <v>1059.8958</v>
      </c>
      <c r="J51" s="15">
        <v>-992.234</v>
      </c>
      <c r="K51" s="16">
        <v>8432.6272</v>
      </c>
      <c r="L51" s="12"/>
      <c r="M51" s="14">
        <v>449.0154</v>
      </c>
      <c r="N51" s="15">
        <v>922.2826</v>
      </c>
      <c r="O51" s="15">
        <v>-473.2672</v>
      </c>
      <c r="P51" s="16">
        <v>12240.0106</v>
      </c>
      <c r="Q51" s="12"/>
      <c r="R51" s="14">
        <v>451.0137</v>
      </c>
      <c r="S51" s="15">
        <v>1233.2861</v>
      </c>
      <c r="T51" s="15">
        <v>-782.2724000000001</v>
      </c>
      <c r="U51" s="16">
        <v>32681.8661</v>
      </c>
      <c r="W51" s="29"/>
      <c r="X51" s="20"/>
      <c r="Y51" s="20"/>
      <c r="Z51" s="20"/>
      <c r="AA51" s="20"/>
    </row>
    <row r="52" spans="2:27" ht="11.25" customHeight="1">
      <c r="B52" s="49" t="s">
        <v>23</v>
      </c>
      <c r="C52" s="14">
        <v>94.8616</v>
      </c>
      <c r="D52" s="15">
        <v>409.0197</v>
      </c>
      <c r="E52" s="15">
        <v>-314.1581</v>
      </c>
      <c r="F52" s="16">
        <v>9132.0149</v>
      </c>
      <c r="G52" s="12"/>
      <c r="H52" s="14">
        <v>99.5065</v>
      </c>
      <c r="I52" s="15">
        <v>192.8763</v>
      </c>
      <c r="J52" s="15">
        <v>-93.36979999999998</v>
      </c>
      <c r="K52" s="16">
        <v>7999.5161</v>
      </c>
      <c r="L52" s="12"/>
      <c r="M52" s="14">
        <v>295.1033</v>
      </c>
      <c r="N52" s="15">
        <v>793.8608</v>
      </c>
      <c r="O52" s="15">
        <v>-498.75750000000005</v>
      </c>
      <c r="P52" s="16">
        <v>10714.9554</v>
      </c>
      <c r="Q52" s="12"/>
      <c r="R52" s="14">
        <v>354.0476</v>
      </c>
      <c r="S52" s="15">
        <v>1438.1772</v>
      </c>
      <c r="T52" s="15">
        <v>-1084.1296000000002</v>
      </c>
      <c r="U52" s="16">
        <v>30753.6237</v>
      </c>
      <c r="W52" s="29"/>
      <c r="X52" s="20"/>
      <c r="Y52" s="20"/>
      <c r="Z52" s="20"/>
      <c r="AA52" s="20"/>
    </row>
    <row r="53" spans="2:27" ht="11.25" customHeight="1">
      <c r="B53" s="49" t="s">
        <v>24</v>
      </c>
      <c r="C53" s="14">
        <v>251.9345</v>
      </c>
      <c r="D53" s="15">
        <v>223.439</v>
      </c>
      <c r="E53" s="15">
        <v>28.49550000000002</v>
      </c>
      <c r="F53" s="16">
        <v>9417.3194</v>
      </c>
      <c r="G53" s="12"/>
      <c r="H53" s="14">
        <v>208.6973</v>
      </c>
      <c r="I53" s="15">
        <v>124.5114</v>
      </c>
      <c r="J53" s="15">
        <v>84.18590000000002</v>
      </c>
      <c r="K53" s="16">
        <v>8910.9371</v>
      </c>
      <c r="L53" s="12"/>
      <c r="M53" s="14">
        <v>314.164</v>
      </c>
      <c r="N53" s="15">
        <v>356.2586</v>
      </c>
      <c r="O53" s="15">
        <v>-42.094600000000014</v>
      </c>
      <c r="P53" s="16">
        <v>11930.3668</v>
      </c>
      <c r="Q53" s="12"/>
      <c r="R53" s="14">
        <v>663.7461</v>
      </c>
      <c r="S53" s="15">
        <v>502.231</v>
      </c>
      <c r="T53" s="15">
        <v>161.51509999999996</v>
      </c>
      <c r="U53" s="16">
        <v>33498.0263</v>
      </c>
      <c r="W53" s="29"/>
      <c r="X53" s="20"/>
      <c r="Y53" s="20"/>
      <c r="Z53" s="20"/>
      <c r="AA53" s="20"/>
    </row>
    <row r="54" spans="2:27" ht="11.25" customHeight="1">
      <c r="B54" s="49" t="s">
        <v>25</v>
      </c>
      <c r="C54" s="14">
        <v>90.2023</v>
      </c>
      <c r="D54" s="15">
        <v>472.9093</v>
      </c>
      <c r="E54" s="15">
        <v>-382.707</v>
      </c>
      <c r="F54" s="16">
        <v>9027.587</v>
      </c>
      <c r="G54" s="12"/>
      <c r="H54" s="14">
        <v>228.7858</v>
      </c>
      <c r="I54" s="15">
        <v>163.9583</v>
      </c>
      <c r="J54" s="15">
        <v>64.82749999999999</v>
      </c>
      <c r="K54" s="16">
        <v>9012.7369</v>
      </c>
      <c r="L54" s="12"/>
      <c r="M54" s="14">
        <v>1051.2347</v>
      </c>
      <c r="N54" s="15">
        <v>366.4469</v>
      </c>
      <c r="O54" s="15">
        <v>684.7878</v>
      </c>
      <c r="P54" s="16">
        <v>12864.3895</v>
      </c>
      <c r="Q54" s="12"/>
      <c r="R54" s="14">
        <v>937.5843</v>
      </c>
      <c r="S54" s="15">
        <v>1125.108</v>
      </c>
      <c r="T54" s="15">
        <v>-187.52369999999996</v>
      </c>
      <c r="U54" s="16">
        <v>33433.3611</v>
      </c>
      <c r="W54" s="29"/>
      <c r="X54" s="20"/>
      <c r="Y54" s="20"/>
      <c r="Z54" s="20"/>
      <c r="AA54" s="20"/>
    </row>
    <row r="55" spans="2:27" ht="11.25" customHeight="1">
      <c r="B55" s="50" t="s">
        <v>26</v>
      </c>
      <c r="C55" s="14">
        <v>248.8656</v>
      </c>
      <c r="D55" s="15">
        <v>270.0764</v>
      </c>
      <c r="E55" s="15">
        <v>-21.210799999999978</v>
      </c>
      <c r="F55" s="16">
        <v>8786.784</v>
      </c>
      <c r="G55" s="12"/>
      <c r="H55" s="14">
        <v>231.6844</v>
      </c>
      <c r="I55" s="15">
        <v>322.7822</v>
      </c>
      <c r="J55" s="15">
        <v>-91.09779999999998</v>
      </c>
      <c r="K55" s="16">
        <v>8573.2323</v>
      </c>
      <c r="L55" s="12"/>
      <c r="M55" s="14">
        <v>446.0598</v>
      </c>
      <c r="N55" s="15">
        <v>397.8618</v>
      </c>
      <c r="O55" s="15">
        <v>48.19799999999998</v>
      </c>
      <c r="P55" s="16">
        <v>12488.8288</v>
      </c>
      <c r="Q55" s="12"/>
      <c r="R55" s="14">
        <v>637.5668</v>
      </c>
      <c r="S55" s="15">
        <v>710.7967</v>
      </c>
      <c r="T55" s="15">
        <v>-73.22990000000004</v>
      </c>
      <c r="U55" s="16">
        <v>32097.1089</v>
      </c>
      <c r="W55" s="29"/>
      <c r="X55" s="20"/>
      <c r="Y55" s="20"/>
      <c r="Z55" s="20"/>
      <c r="AA55" s="20"/>
    </row>
    <row r="56" spans="2:27" ht="15.75" customHeight="1">
      <c r="B56" s="51" t="s">
        <v>27</v>
      </c>
      <c r="C56" s="52">
        <f>SUM(C44:C55)</f>
        <v>7758.305800000001</v>
      </c>
      <c r="D56" s="53">
        <f>SUM(D44:D55)</f>
        <v>8986.038099999998</v>
      </c>
      <c r="E56" s="53">
        <f>SUM(E44:E55)</f>
        <v>-1227.7322999999997</v>
      </c>
      <c r="F56" s="54"/>
      <c r="G56" s="17"/>
      <c r="H56" s="52">
        <f>SUM(H44:H55)</f>
        <v>5222.5823</v>
      </c>
      <c r="I56" s="53">
        <f>SUM(I44:I55)</f>
        <v>6748.1085</v>
      </c>
      <c r="J56" s="53">
        <f>SUM(J44:J55)</f>
        <v>-1525.5262000000002</v>
      </c>
      <c r="K56" s="54"/>
      <c r="L56" s="17"/>
      <c r="M56" s="52">
        <f>SUM(M44:M55)</f>
        <v>8779.2582</v>
      </c>
      <c r="N56" s="53">
        <f>SUM(N44:N55)</f>
        <v>7019.2026</v>
      </c>
      <c r="O56" s="53">
        <f>SUM(O44:O55)</f>
        <v>1760.0556000000001</v>
      </c>
      <c r="P56" s="54"/>
      <c r="Q56" s="17"/>
      <c r="R56" s="52">
        <f>SUM(R44:R55)</f>
        <v>15813.245</v>
      </c>
      <c r="S56" s="53">
        <f>SUM(S44:S55)</f>
        <v>15695.153400000001</v>
      </c>
      <c r="T56" s="53">
        <f>SUM(T44:T55)</f>
        <v>118.0915999999994</v>
      </c>
      <c r="U56" s="54"/>
      <c r="W56" s="18"/>
      <c r="X56" s="19"/>
      <c r="Y56" s="19"/>
      <c r="Z56" s="19"/>
      <c r="AA56" s="19"/>
    </row>
    <row r="57" spans="8:19" ht="11.25" customHeight="1">
      <c r="H57" s="21"/>
      <c r="I57" s="21"/>
      <c r="J57" s="21"/>
      <c r="K57" s="21"/>
      <c r="L57" s="21"/>
      <c r="M57" s="21"/>
      <c r="N57" s="21"/>
      <c r="O57" s="21"/>
      <c r="P57" s="21"/>
      <c r="Q57" s="21"/>
      <c r="R57" s="21"/>
      <c r="S57" s="21"/>
    </row>
    <row r="58" spans="2:13" ht="13.5" customHeight="1">
      <c r="B58" s="6" t="s">
        <v>41</v>
      </c>
      <c r="D58" s="4"/>
      <c r="G58" s="1"/>
      <c r="H58" s="6" t="s">
        <v>30</v>
      </c>
      <c r="I58" s="22"/>
      <c r="J58" s="1"/>
      <c r="K58" s="1"/>
      <c r="L58" s="1"/>
      <c r="M58" s="6" t="s">
        <v>31</v>
      </c>
    </row>
    <row r="59" spans="2:12" ht="7.5" customHeight="1">
      <c r="B59" s="1"/>
      <c r="G59" s="1"/>
      <c r="H59" s="1"/>
      <c r="I59" s="18"/>
      <c r="J59" s="1"/>
      <c r="K59" s="1"/>
      <c r="L59" s="1"/>
    </row>
    <row r="60" spans="2:21" ht="14.25" customHeight="1">
      <c r="B60" s="46" t="s">
        <v>14</v>
      </c>
      <c r="C60" s="63" t="s">
        <v>43</v>
      </c>
      <c r="D60" s="66" t="s">
        <v>4</v>
      </c>
      <c r="E60" s="66"/>
      <c r="F60" s="67"/>
      <c r="G60" s="27"/>
      <c r="H60" s="63" t="s">
        <v>44</v>
      </c>
      <c r="I60" s="66" t="s">
        <v>4</v>
      </c>
      <c r="J60" s="66"/>
      <c r="K60" s="67"/>
      <c r="L60" s="27"/>
      <c r="M60" s="63" t="s">
        <v>45</v>
      </c>
      <c r="N60" s="66" t="s">
        <v>4</v>
      </c>
      <c r="O60" s="66"/>
      <c r="P60" s="67"/>
      <c r="Q60" s="8"/>
      <c r="R60" s="63" t="s">
        <v>46</v>
      </c>
      <c r="S60" s="66" t="s">
        <v>4</v>
      </c>
      <c r="T60" s="66"/>
      <c r="U60" s="67"/>
    </row>
    <row r="61" spans="2:22" ht="11.25" customHeight="1">
      <c r="B61" s="47"/>
      <c r="C61" s="34" t="s">
        <v>9</v>
      </c>
      <c r="D61" s="34" t="s">
        <v>10</v>
      </c>
      <c r="E61" s="34" t="s">
        <v>11</v>
      </c>
      <c r="F61" s="55" t="s">
        <v>12</v>
      </c>
      <c r="G61" s="60"/>
      <c r="H61" s="33" t="s">
        <v>9</v>
      </c>
      <c r="I61" s="34" t="s">
        <v>10</v>
      </c>
      <c r="J61" s="34" t="s">
        <v>11</v>
      </c>
      <c r="K61" s="59" t="s">
        <v>12</v>
      </c>
      <c r="L61" s="27"/>
      <c r="M61" s="34" t="s">
        <v>9</v>
      </c>
      <c r="N61" s="34" t="s">
        <v>10</v>
      </c>
      <c r="O61" s="34" t="s">
        <v>11</v>
      </c>
      <c r="P61" s="55" t="s">
        <v>12</v>
      </c>
      <c r="Q61" s="57">
        <v>40179</v>
      </c>
      <c r="R61" s="34" t="s">
        <v>9</v>
      </c>
      <c r="S61" s="34" t="s">
        <v>10</v>
      </c>
      <c r="T61" s="34" t="s">
        <v>11</v>
      </c>
      <c r="U61" s="55" t="s">
        <v>12</v>
      </c>
      <c r="V61" s="56"/>
    </row>
    <row r="62" spans="2:21" ht="11.25" customHeight="1">
      <c r="B62" s="48" t="s">
        <v>15</v>
      </c>
      <c r="C62" s="9">
        <v>3769.2176</v>
      </c>
      <c r="D62" s="10">
        <v>4184.2397</v>
      </c>
      <c r="E62" s="10">
        <v>-415.02210000000014</v>
      </c>
      <c r="F62" s="11">
        <v>69252.9019</v>
      </c>
      <c r="H62" s="9">
        <v>4789.2192</v>
      </c>
      <c r="I62" s="10">
        <v>2215.1486</v>
      </c>
      <c r="J62" s="10">
        <v>2574.0705999999996</v>
      </c>
      <c r="K62" s="11">
        <v>95056.8336</v>
      </c>
      <c r="L62" s="27"/>
      <c r="M62" s="30">
        <f>+C8+H8+M8+R8+C26+H26+M26+R26+C44+H44+M44+R44+C62+H62</f>
        <v>37828.074</v>
      </c>
      <c r="N62" s="31">
        <f>+D8+I8+N8+S8+D26+I26+N26+S26+D44+I44+N44+S44+D62+I62</f>
        <v>30593.257099999995</v>
      </c>
      <c r="O62" s="31">
        <f>+E8+J8+O8+T8+E26+J26+O26+T26+E44+J44+O44+T44+E62+J62</f>
        <v>7234.8169</v>
      </c>
      <c r="P62" s="32">
        <f>+F8+K8+P8+U8+F26+K26+P26+U26+F44+K44+P44+U44+F62+K62</f>
        <v>1767286.0507</v>
      </c>
      <c r="Q62" s="12"/>
      <c r="R62" s="9">
        <v>7171.7161</v>
      </c>
      <c r="S62" s="10">
        <v>4301.3459</v>
      </c>
      <c r="T62" s="10">
        <v>2870.3701999999994</v>
      </c>
      <c r="U62" s="11">
        <v>212570.0698</v>
      </c>
    </row>
    <row r="63" spans="2:21" ht="11.25" customHeight="1">
      <c r="B63" s="49" t="s">
        <v>16</v>
      </c>
      <c r="C63" s="14">
        <v>1666.4476</v>
      </c>
      <c r="D63" s="15">
        <v>1919.5335</v>
      </c>
      <c r="E63" s="15">
        <v>-253.08590000000004</v>
      </c>
      <c r="F63" s="16">
        <v>70831.4459</v>
      </c>
      <c r="H63" s="14">
        <v>5996.4503</v>
      </c>
      <c r="I63" s="15">
        <v>4367.3601</v>
      </c>
      <c r="J63" s="15">
        <v>1629.0902000000006</v>
      </c>
      <c r="K63" s="16">
        <v>101853.6174</v>
      </c>
      <c r="L63" s="27"/>
      <c r="M63" s="30">
        <f aca="true" t="shared" si="0" ref="M63:P68">+C9+H9+M9+R9+C27+H27+M27+R27+C45+H45+M45+R45+C63+H63</f>
        <v>44568.81150000001</v>
      </c>
      <c r="N63" s="31">
        <f t="shared" si="0"/>
        <v>36134.7747</v>
      </c>
      <c r="O63" s="31">
        <f t="shared" si="0"/>
        <v>8434.0368</v>
      </c>
      <c r="P63" s="32">
        <f t="shared" si="0"/>
        <v>1897608.6191</v>
      </c>
      <c r="Q63" s="12"/>
      <c r="R63" s="14">
        <v>10540.242</v>
      </c>
      <c r="S63" s="15">
        <v>5961.8732</v>
      </c>
      <c r="T63" s="15">
        <v>4578.3688</v>
      </c>
      <c r="U63" s="16">
        <v>231646.826</v>
      </c>
    </row>
    <row r="64" spans="2:21" ht="11.25" customHeight="1">
      <c r="B64" s="49" t="s">
        <v>17</v>
      </c>
      <c r="C64" s="14">
        <v>2011.9996</v>
      </c>
      <c r="D64" s="15">
        <v>2618.2885</v>
      </c>
      <c r="E64" s="15">
        <v>-606.2889</v>
      </c>
      <c r="F64" s="16">
        <v>70830.1396</v>
      </c>
      <c r="H64" s="14">
        <v>4768.9024</v>
      </c>
      <c r="I64" s="15">
        <v>6198.371</v>
      </c>
      <c r="J64" s="15">
        <v>-1429.4686000000002</v>
      </c>
      <c r="K64" s="16">
        <v>103958.9175</v>
      </c>
      <c r="L64" s="27"/>
      <c r="M64" s="30">
        <f t="shared" si="0"/>
        <v>40074.094300000004</v>
      </c>
      <c r="N64" s="31">
        <f t="shared" si="0"/>
        <v>49337.8595</v>
      </c>
      <c r="O64" s="31">
        <f>+E10+J10+O10+T10+E28+J28+O28+T28+E46+J46+O46+T46+E64+J64</f>
        <v>-9263.765199999998</v>
      </c>
      <c r="P64" s="32">
        <f t="shared" si="0"/>
        <v>1919703.7614000002</v>
      </c>
      <c r="Q64" s="12"/>
      <c r="R64" s="14">
        <v>8791.6946</v>
      </c>
      <c r="S64" s="15">
        <v>7315.1704</v>
      </c>
      <c r="T64" s="15">
        <v>1476.5242000000007</v>
      </c>
      <c r="U64" s="16">
        <v>235854.2831</v>
      </c>
    </row>
    <row r="65" spans="2:21" ht="11.25" customHeight="1">
      <c r="B65" s="49" t="s">
        <v>18</v>
      </c>
      <c r="C65" s="14">
        <v>2086.2612</v>
      </c>
      <c r="D65" s="15">
        <v>2813.6994</v>
      </c>
      <c r="E65" s="15">
        <v>-727.4382</v>
      </c>
      <c r="F65" s="16">
        <v>72251.9626</v>
      </c>
      <c r="H65" s="14">
        <v>2798.5318</v>
      </c>
      <c r="I65" s="15">
        <v>4452.1898</v>
      </c>
      <c r="J65" s="15">
        <v>-1653.658</v>
      </c>
      <c r="K65" s="16">
        <v>98716.3259</v>
      </c>
      <c r="L65" s="27"/>
      <c r="M65" s="30">
        <f t="shared" si="0"/>
        <v>43837.760500000004</v>
      </c>
      <c r="N65" s="31">
        <f t="shared" si="0"/>
        <v>43151.04329999999</v>
      </c>
      <c r="O65" s="31">
        <f t="shared" si="0"/>
        <v>686.7172000000005</v>
      </c>
      <c r="P65" s="32">
        <f t="shared" si="0"/>
        <v>1940363.3744000003</v>
      </c>
      <c r="Q65" s="12"/>
      <c r="R65" s="14">
        <v>9267.6409</v>
      </c>
      <c r="S65" s="15">
        <v>5615.7474</v>
      </c>
      <c r="T65" s="15">
        <v>3651.8935</v>
      </c>
      <c r="U65" s="16">
        <v>237737.8156</v>
      </c>
    </row>
    <row r="66" spans="2:21" ht="11.25" customHeight="1">
      <c r="B66" s="49" t="s">
        <v>19</v>
      </c>
      <c r="C66" s="14">
        <v>1836.146</v>
      </c>
      <c r="D66" s="15">
        <v>1877.0419</v>
      </c>
      <c r="E66" s="15">
        <v>-40.89589999999998</v>
      </c>
      <c r="F66" s="16">
        <v>72368.8069</v>
      </c>
      <c r="H66" s="14">
        <v>3061.4421</v>
      </c>
      <c r="I66" s="15">
        <v>4408.2516</v>
      </c>
      <c r="J66" s="15">
        <v>-1346.8094999999994</v>
      </c>
      <c r="K66" s="16">
        <v>100493.8441</v>
      </c>
      <c r="L66" s="27"/>
      <c r="M66" s="30">
        <f t="shared" si="0"/>
        <v>32049.858899999996</v>
      </c>
      <c r="N66" s="31">
        <f t="shared" si="0"/>
        <v>41607.138300000006</v>
      </c>
      <c r="O66" s="31">
        <f>+E12+J12+O12+T12+E30+J30+O30+T30+E48+J48+O48+T48+E66+J66</f>
        <v>-9557.279400000001</v>
      </c>
      <c r="P66" s="32">
        <f t="shared" si="0"/>
        <v>1968114.4012</v>
      </c>
      <c r="Q66" s="12"/>
      <c r="R66" s="14">
        <v>7596.3525</v>
      </c>
      <c r="S66" s="15">
        <v>7529.5755</v>
      </c>
      <c r="T66" s="15">
        <v>66.77700000000004</v>
      </c>
      <c r="U66" s="16">
        <v>242144.1285</v>
      </c>
    </row>
    <row r="67" spans="2:21" ht="11.25" customHeight="1">
      <c r="B67" s="49" t="s">
        <v>20</v>
      </c>
      <c r="C67" s="14">
        <v>976.3705</v>
      </c>
      <c r="D67" s="15">
        <v>1848.6988</v>
      </c>
      <c r="E67" s="15">
        <v>-872.3282999999999</v>
      </c>
      <c r="F67" s="16">
        <v>67851.698</v>
      </c>
      <c r="H67" s="14">
        <v>2450.9776</v>
      </c>
      <c r="I67" s="15">
        <v>4176.2456</v>
      </c>
      <c r="J67" s="15">
        <v>-1725.268</v>
      </c>
      <c r="K67" s="16">
        <v>93710.1432</v>
      </c>
      <c r="L67" s="27"/>
      <c r="M67" s="30">
        <f t="shared" si="0"/>
        <v>21645.0662</v>
      </c>
      <c r="N67" s="31">
        <f t="shared" si="0"/>
        <v>42612.39599999999</v>
      </c>
      <c r="O67" s="31">
        <f t="shared" si="0"/>
        <v>-20967.329800000003</v>
      </c>
      <c r="P67" s="32">
        <f t="shared" si="0"/>
        <v>1833190.2263000002</v>
      </c>
      <c r="Q67" s="12"/>
      <c r="R67" s="14">
        <v>5218.1434</v>
      </c>
      <c r="S67" s="15">
        <v>8996.5749</v>
      </c>
      <c r="T67" s="15">
        <v>-3778.4314999999997</v>
      </c>
      <c r="U67" s="16">
        <v>223765.0285</v>
      </c>
    </row>
    <row r="68" spans="2:21" ht="11.25" customHeight="1">
      <c r="B68" s="49" t="s">
        <v>21</v>
      </c>
      <c r="C68" s="14">
        <v>870.3766</v>
      </c>
      <c r="D68" s="15">
        <v>1082.5371</v>
      </c>
      <c r="E68" s="15">
        <v>-212.16049999999996</v>
      </c>
      <c r="F68" s="16">
        <v>66406.8246</v>
      </c>
      <c r="H68" s="14">
        <v>4216.1412</v>
      </c>
      <c r="I68" s="15">
        <v>1791.9869</v>
      </c>
      <c r="J68" s="15">
        <v>2424.1543</v>
      </c>
      <c r="K68" s="16">
        <v>101663.8306</v>
      </c>
      <c r="L68" s="27"/>
      <c r="M68" s="30">
        <f t="shared" si="0"/>
        <v>23335.8511</v>
      </c>
      <c r="N68" s="31">
        <f t="shared" si="0"/>
        <v>19773.5929</v>
      </c>
      <c r="O68" s="31">
        <f t="shared" si="0"/>
        <v>3562.2582000000007</v>
      </c>
      <c r="P68" s="32">
        <f t="shared" si="0"/>
        <v>1907157.5127000003</v>
      </c>
      <c r="Q68" s="12"/>
      <c r="R68" s="14">
        <v>5316.9818</v>
      </c>
      <c r="S68" s="15">
        <v>3372.171</v>
      </c>
      <c r="T68" s="15">
        <v>1944.8107999999997</v>
      </c>
      <c r="U68" s="16">
        <v>235391.3966</v>
      </c>
    </row>
    <row r="69" spans="2:21" ht="11.25" customHeight="1">
      <c r="B69" s="49" t="s">
        <v>22</v>
      </c>
      <c r="C69" s="14">
        <v>1347.0248</v>
      </c>
      <c r="D69" s="15">
        <v>1880.5549</v>
      </c>
      <c r="E69" s="15">
        <v>-533.5301000000002</v>
      </c>
      <c r="F69" s="16">
        <v>56667.6112</v>
      </c>
      <c r="H69" s="14">
        <v>2105.168</v>
      </c>
      <c r="I69" s="15">
        <v>3417.6698</v>
      </c>
      <c r="J69" s="15">
        <v>-1312.5018</v>
      </c>
      <c r="K69" s="16">
        <v>93512.8264</v>
      </c>
      <c r="L69" s="27"/>
      <c r="M69" s="30">
        <f aca="true" t="shared" si="1" ref="M69:P73">+C15+H15+M15+R15+C33+H33+M33+R33+C51+H51+M51+R51+C69+H69</f>
        <v>21504.616000000005</v>
      </c>
      <c r="N69" s="31">
        <f t="shared" si="1"/>
        <v>32247.108599999992</v>
      </c>
      <c r="O69" s="31">
        <f t="shared" si="1"/>
        <v>-10742.4926</v>
      </c>
      <c r="P69" s="32">
        <f t="shared" si="1"/>
        <v>1758640.0861999998</v>
      </c>
      <c r="Q69" s="12"/>
      <c r="R69" s="14">
        <v>5501.9456</v>
      </c>
      <c r="S69" s="15">
        <v>7234.9688</v>
      </c>
      <c r="T69" s="15">
        <v>-1733.0231999999996</v>
      </c>
      <c r="U69" s="16">
        <v>216660.7642</v>
      </c>
    </row>
    <row r="70" spans="2:21" ht="11.25" customHeight="1">
      <c r="B70" s="49" t="s">
        <v>23</v>
      </c>
      <c r="C70" s="14">
        <v>826.8723</v>
      </c>
      <c r="D70" s="15">
        <v>1662.0587</v>
      </c>
      <c r="E70" s="15">
        <v>-835.1864</v>
      </c>
      <c r="F70" s="16">
        <v>54256.0268</v>
      </c>
      <c r="H70" s="14">
        <v>1114.2877</v>
      </c>
      <c r="I70" s="15">
        <v>3172.6276</v>
      </c>
      <c r="J70" s="15">
        <v>-2058.3399</v>
      </c>
      <c r="K70" s="16">
        <v>85524.6147</v>
      </c>
      <c r="L70" s="27"/>
      <c r="M70" s="30">
        <f t="shared" si="1"/>
        <v>23963.360099999994</v>
      </c>
      <c r="N70" s="31">
        <f t="shared" si="1"/>
        <v>34368.4924</v>
      </c>
      <c r="O70" s="31">
        <f t="shared" si="1"/>
        <v>-10405.132300000001</v>
      </c>
      <c r="P70" s="32">
        <f t="shared" si="1"/>
        <v>1668479.4564</v>
      </c>
      <c r="Q70" s="12"/>
      <c r="R70" s="14">
        <v>9346.8886</v>
      </c>
      <c r="S70" s="15">
        <v>8950.2719</v>
      </c>
      <c r="T70" s="15">
        <v>396.6167000000005</v>
      </c>
      <c r="U70" s="16">
        <v>216586.6624</v>
      </c>
    </row>
    <row r="71" spans="2:21" ht="11.25" customHeight="1">
      <c r="B71" s="49" t="s">
        <v>24</v>
      </c>
      <c r="C71" s="14">
        <v>815.8442</v>
      </c>
      <c r="D71" s="15">
        <v>959.5265</v>
      </c>
      <c r="E71" s="15">
        <v>-143.68230000000005</v>
      </c>
      <c r="F71" s="16">
        <v>58176.3622</v>
      </c>
      <c r="H71" s="14">
        <v>1780.5141</v>
      </c>
      <c r="I71" s="15">
        <v>2266.3721</v>
      </c>
      <c r="J71" s="15">
        <v>-485.85799999999995</v>
      </c>
      <c r="K71" s="16">
        <v>93134.652</v>
      </c>
      <c r="L71" s="27"/>
      <c r="M71" s="30">
        <f t="shared" si="1"/>
        <v>27413.6198</v>
      </c>
      <c r="N71" s="31">
        <f t="shared" si="1"/>
        <v>24596.7695</v>
      </c>
      <c r="O71" s="31">
        <f t="shared" si="1"/>
        <v>2816.8503</v>
      </c>
      <c r="P71" s="32">
        <f t="shared" si="1"/>
        <v>1810365.1056000001</v>
      </c>
      <c r="Q71" s="12"/>
      <c r="R71" s="14">
        <v>7230.1665</v>
      </c>
      <c r="S71" s="15">
        <v>3721.7602</v>
      </c>
      <c r="T71" s="15">
        <v>3508.4063</v>
      </c>
      <c r="U71" s="16">
        <v>240740.5315</v>
      </c>
    </row>
    <row r="72" spans="2:21" ht="11.25" customHeight="1">
      <c r="B72" s="49" t="s">
        <v>25</v>
      </c>
      <c r="C72" s="14">
        <v>1981.0356</v>
      </c>
      <c r="D72" s="15">
        <v>1713.354</v>
      </c>
      <c r="E72" s="15">
        <v>267.6815999999999</v>
      </c>
      <c r="F72" s="16">
        <v>58577.7257</v>
      </c>
      <c r="H72" s="14">
        <v>3287.0376</v>
      </c>
      <c r="I72" s="15">
        <v>1914.2938</v>
      </c>
      <c r="J72" s="15">
        <v>1372.7438000000002</v>
      </c>
      <c r="K72" s="16">
        <v>96523.478</v>
      </c>
      <c r="L72" s="27"/>
      <c r="M72" s="30">
        <f t="shared" si="1"/>
        <v>35064.8842</v>
      </c>
      <c r="N72" s="31">
        <f t="shared" si="1"/>
        <v>24829.406299999995</v>
      </c>
      <c r="O72" s="31">
        <f t="shared" si="1"/>
        <v>10235.4779</v>
      </c>
      <c r="P72" s="32">
        <f t="shared" si="1"/>
        <v>1866984.9596000002</v>
      </c>
      <c r="Q72" s="12"/>
      <c r="R72" s="14">
        <v>8310.531</v>
      </c>
      <c r="S72" s="15">
        <v>3753.9327</v>
      </c>
      <c r="T72" s="15">
        <v>4556.5983000000015</v>
      </c>
      <c r="U72" s="16">
        <v>250234.6221</v>
      </c>
    </row>
    <row r="73" spans="2:21" ht="11.25" customHeight="1">
      <c r="B73" s="50" t="s">
        <v>26</v>
      </c>
      <c r="C73" s="14">
        <v>1386.1859</v>
      </c>
      <c r="D73" s="15">
        <v>1178.5624</v>
      </c>
      <c r="E73" s="15">
        <v>207.62349999999992</v>
      </c>
      <c r="F73" s="16">
        <v>55698.8728</v>
      </c>
      <c r="H73" s="14">
        <v>3430.4007</v>
      </c>
      <c r="I73" s="15">
        <v>1995.8597</v>
      </c>
      <c r="J73" s="15">
        <v>1434.5410000000002</v>
      </c>
      <c r="K73" s="16">
        <v>96023.9968</v>
      </c>
      <c r="L73" s="27"/>
      <c r="M73" s="30">
        <f t="shared" si="1"/>
        <v>54181.5521</v>
      </c>
      <c r="N73" s="31">
        <f t="shared" si="1"/>
        <v>28805.620400000003</v>
      </c>
      <c r="O73" s="31">
        <f t="shared" si="1"/>
        <v>25375.931700000005</v>
      </c>
      <c r="P73" s="32">
        <f t="shared" si="1"/>
        <v>1820533.5123000003</v>
      </c>
      <c r="Q73" s="12"/>
      <c r="R73" s="14">
        <v>9064.2351</v>
      </c>
      <c r="S73" s="15">
        <v>6521.4604</v>
      </c>
      <c r="T73" s="15">
        <v>2542.7747</v>
      </c>
      <c r="U73" s="16">
        <v>241618.0422</v>
      </c>
    </row>
    <row r="74" spans="2:21" ht="15.75" customHeight="1">
      <c r="B74" s="51" t="s">
        <v>27</v>
      </c>
      <c r="C74" s="52">
        <f>SUM(C62:C73)</f>
        <v>19573.781899999998</v>
      </c>
      <c r="D74" s="53">
        <f>SUM(D62:D73)</f>
        <v>23738.0954</v>
      </c>
      <c r="E74" s="53">
        <f>SUM(E62:E73)</f>
        <v>-4164.3135</v>
      </c>
      <c r="F74" s="54"/>
      <c r="G74" s="27"/>
      <c r="H74" s="52">
        <f>SUM(H62:H73)</f>
        <v>39799.0727</v>
      </c>
      <c r="I74" s="53">
        <f>SUM(I62:I73)</f>
        <v>40376.3766</v>
      </c>
      <c r="J74" s="53">
        <f>SUM(J62:J73)</f>
        <v>-577.303899999999</v>
      </c>
      <c r="K74" s="54"/>
      <c r="L74" s="27"/>
      <c r="M74" s="52">
        <f>SUM(M62:M73)</f>
        <v>405467.5486999999</v>
      </c>
      <c r="N74" s="53">
        <f>SUM(N62:N73)</f>
        <v>408057.4589999999</v>
      </c>
      <c r="O74" s="53">
        <f>SUM(O62:O73)</f>
        <v>-2589.910300000007</v>
      </c>
      <c r="P74" s="54"/>
      <c r="Q74" s="17"/>
      <c r="R74" s="52">
        <f>SUM(R62:R73)</f>
        <v>93356.53810000002</v>
      </c>
      <c r="S74" s="53">
        <f>SUM(S62:S73)</f>
        <v>73274.8523</v>
      </c>
      <c r="T74" s="53">
        <f>SUM(T62:T73)</f>
        <v>20081.685800000007</v>
      </c>
      <c r="U74" s="54"/>
    </row>
    <row r="76" ht="11.25" customHeight="1">
      <c r="B76" s="45" t="s">
        <v>47</v>
      </c>
    </row>
    <row r="77" spans="2:11" ht="11.25" customHeight="1">
      <c r="B77" s="3"/>
      <c r="C77" s="3"/>
      <c r="D77" s="3"/>
      <c r="E77" s="3"/>
      <c r="F77" s="3"/>
      <c r="H77" s="3"/>
      <c r="I77" s="3"/>
      <c r="J77" s="3"/>
      <c r="K77" s="3"/>
    </row>
    <row r="78" spans="2:11" ht="11.25" customHeight="1">
      <c r="B78" s="36"/>
      <c r="C78" s="3"/>
      <c r="D78" s="3"/>
      <c r="E78" s="3"/>
      <c r="F78" s="3"/>
      <c r="H78" s="3"/>
      <c r="I78" s="3"/>
      <c r="J78" s="3"/>
      <c r="K78" s="3"/>
    </row>
    <row r="79" spans="2:11" ht="11.25" customHeight="1">
      <c r="B79" s="3"/>
      <c r="C79" s="3"/>
      <c r="D79" s="3"/>
      <c r="E79" s="3"/>
      <c r="F79" s="3"/>
      <c r="H79" s="3"/>
      <c r="I79" s="3"/>
      <c r="J79" s="3"/>
      <c r="K79" s="3"/>
    </row>
    <row r="80" spans="2:11" ht="12.75" customHeight="1">
      <c r="B80" s="37"/>
      <c r="C80" s="3"/>
      <c r="D80" s="3"/>
      <c r="E80" s="3"/>
      <c r="F80" s="38"/>
      <c r="H80" s="3"/>
      <c r="I80" s="3"/>
      <c r="J80" s="3"/>
      <c r="K80" s="3"/>
    </row>
    <row r="81" spans="2:11" ht="4.5" customHeight="1">
      <c r="B81" s="39"/>
      <c r="C81" s="3"/>
      <c r="D81" s="3"/>
      <c r="E81" s="3"/>
      <c r="F81" s="40"/>
      <c r="H81" s="3"/>
      <c r="I81" s="3"/>
      <c r="J81" s="3"/>
      <c r="K81" s="3"/>
    </row>
    <row r="82" spans="2:11" ht="11.25" customHeight="1">
      <c r="B82" s="41"/>
      <c r="C82" s="3"/>
      <c r="D82" s="3"/>
      <c r="E82" s="3"/>
      <c r="F82" s="40"/>
      <c r="H82" s="3"/>
      <c r="I82" s="3"/>
      <c r="J82" s="3"/>
      <c r="K82" s="3"/>
    </row>
    <row r="83" spans="2:11" ht="13.5" customHeight="1">
      <c r="B83" s="42"/>
      <c r="C83" s="3"/>
      <c r="D83" s="3"/>
      <c r="E83" s="3"/>
      <c r="F83" s="43"/>
      <c r="H83" s="3"/>
      <c r="I83" s="3"/>
      <c r="J83" s="3"/>
      <c r="K83" s="3"/>
    </row>
    <row r="84" spans="2:11" ht="13.5" customHeight="1">
      <c r="B84" s="42"/>
      <c r="C84" s="3"/>
      <c r="D84" s="3"/>
      <c r="E84" s="3"/>
      <c r="F84" s="43"/>
      <c r="H84" s="3"/>
      <c r="I84" s="3"/>
      <c r="J84" s="3"/>
      <c r="K84" s="3"/>
    </row>
    <row r="85" spans="2:11" ht="13.5" customHeight="1">
      <c r="B85" s="42"/>
      <c r="C85" s="3"/>
      <c r="D85" s="3"/>
      <c r="E85" s="3"/>
      <c r="F85" s="43"/>
      <c r="H85" s="3"/>
      <c r="I85" s="3"/>
      <c r="J85" s="3"/>
      <c r="K85" s="3"/>
    </row>
    <row r="86" spans="2:11" ht="13.5" customHeight="1">
      <c r="B86" s="42"/>
      <c r="C86" s="3"/>
      <c r="D86" s="3"/>
      <c r="E86" s="3"/>
      <c r="F86" s="43"/>
      <c r="H86" s="3"/>
      <c r="I86" s="3"/>
      <c r="J86" s="3"/>
      <c r="K86" s="3"/>
    </row>
    <row r="87" spans="2:11" ht="5.25" customHeight="1">
      <c r="B87" s="42"/>
      <c r="C87" s="3"/>
      <c r="D87" s="3"/>
      <c r="E87" s="3"/>
      <c r="F87" s="43"/>
      <c r="H87" s="3"/>
      <c r="I87" s="3"/>
      <c r="J87" s="3"/>
      <c r="K87" s="3"/>
    </row>
    <row r="88" spans="2:11" ht="11.25" customHeight="1">
      <c r="B88" s="41"/>
      <c r="C88" s="3"/>
      <c r="D88" s="3"/>
      <c r="E88" s="3"/>
      <c r="F88" s="43"/>
      <c r="H88" s="3"/>
      <c r="I88" s="3"/>
      <c r="J88" s="3"/>
      <c r="K88" s="3"/>
    </row>
    <row r="89" spans="2:11" ht="12.75" customHeight="1">
      <c r="B89" s="42"/>
      <c r="C89" s="3"/>
      <c r="D89" s="3"/>
      <c r="E89" s="3"/>
      <c r="F89" s="43"/>
      <c r="H89" s="3"/>
      <c r="I89" s="3"/>
      <c r="J89" s="3"/>
      <c r="K89" s="3"/>
    </row>
    <row r="90" spans="2:11" ht="12.75" customHeight="1">
      <c r="B90" s="42"/>
      <c r="C90" s="3"/>
      <c r="D90" s="3"/>
      <c r="E90" s="3"/>
      <c r="F90" s="43"/>
      <c r="H90" s="3"/>
      <c r="I90" s="3"/>
      <c r="J90" s="3"/>
      <c r="K90" s="3"/>
    </row>
    <row r="91" spans="2:11" ht="5.25" customHeight="1">
      <c r="B91" s="42"/>
      <c r="C91" s="3"/>
      <c r="D91" s="3"/>
      <c r="E91" s="3"/>
      <c r="F91" s="43"/>
      <c r="H91" s="3"/>
      <c r="I91" s="3"/>
      <c r="J91" s="3"/>
      <c r="K91" s="3"/>
    </row>
    <row r="92" spans="2:11" ht="11.25" customHeight="1">
      <c r="B92" s="41"/>
      <c r="C92" s="3"/>
      <c r="D92" s="3"/>
      <c r="E92" s="3"/>
      <c r="F92" s="43"/>
      <c r="H92" s="3"/>
      <c r="I92" s="3"/>
      <c r="J92" s="3"/>
      <c r="K92" s="3"/>
    </row>
    <row r="93" spans="2:11" ht="12.75" customHeight="1">
      <c r="B93" s="42"/>
      <c r="C93" s="3"/>
      <c r="D93" s="3"/>
      <c r="E93" s="3"/>
      <c r="F93" s="43"/>
      <c r="H93" s="3"/>
      <c r="I93" s="3"/>
      <c r="J93" s="3"/>
      <c r="K93" s="3"/>
    </row>
    <row r="94" spans="2:11" ht="5.25" customHeight="1">
      <c r="B94" s="42"/>
      <c r="C94" s="3"/>
      <c r="D94" s="3"/>
      <c r="E94" s="3"/>
      <c r="F94" s="43"/>
      <c r="H94" s="3"/>
      <c r="I94" s="3"/>
      <c r="J94" s="3"/>
      <c r="K94" s="3"/>
    </row>
    <row r="95" spans="2:11" ht="11.25" customHeight="1">
      <c r="B95" s="41"/>
      <c r="C95" s="3"/>
      <c r="D95" s="3"/>
      <c r="E95" s="3"/>
      <c r="F95" s="43"/>
      <c r="H95" s="3"/>
      <c r="I95" s="3"/>
      <c r="J95" s="3"/>
      <c r="K95" s="3"/>
    </row>
    <row r="96" spans="2:11" ht="12.75" customHeight="1">
      <c r="B96" s="42"/>
      <c r="C96" s="3"/>
      <c r="D96" s="3"/>
      <c r="E96" s="3"/>
      <c r="F96" s="43"/>
      <c r="H96" s="3"/>
      <c r="I96" s="3"/>
      <c r="J96" s="3"/>
      <c r="K96" s="3"/>
    </row>
    <row r="97" spans="2:11" ht="12.75" customHeight="1">
      <c r="B97" s="42"/>
      <c r="C97" s="3"/>
      <c r="D97" s="3"/>
      <c r="E97" s="3"/>
      <c r="F97" s="43"/>
      <c r="H97" s="3"/>
      <c r="I97" s="3"/>
      <c r="J97" s="3"/>
      <c r="K97" s="3"/>
    </row>
    <row r="98" spans="2:11" ht="12.75" customHeight="1">
      <c r="B98" s="42"/>
      <c r="C98" s="3"/>
      <c r="D98" s="3"/>
      <c r="E98" s="3"/>
      <c r="F98" s="43"/>
      <c r="H98" s="3"/>
      <c r="I98" s="3"/>
      <c r="J98" s="3"/>
      <c r="K98" s="3"/>
    </row>
    <row r="99" spans="2:11" ht="12.75" customHeight="1">
      <c r="B99" s="42"/>
      <c r="C99" s="3"/>
      <c r="D99" s="3"/>
      <c r="E99" s="3"/>
      <c r="F99" s="43"/>
      <c r="H99" s="3"/>
      <c r="I99" s="3"/>
      <c r="J99" s="3"/>
      <c r="K99" s="3"/>
    </row>
    <row r="100" spans="2:11" ht="4.5" customHeight="1">
      <c r="B100" s="42"/>
      <c r="C100" s="3"/>
      <c r="D100" s="3"/>
      <c r="E100" s="3"/>
      <c r="F100" s="43"/>
      <c r="H100" s="3"/>
      <c r="I100" s="3"/>
      <c r="J100" s="3"/>
      <c r="K100" s="3"/>
    </row>
    <row r="101" spans="2:11" ht="11.25" customHeight="1">
      <c r="B101" s="41"/>
      <c r="C101" s="3"/>
      <c r="D101" s="3"/>
      <c r="E101" s="3"/>
      <c r="F101" s="43"/>
      <c r="H101" s="3"/>
      <c r="I101" s="3"/>
      <c r="J101" s="3"/>
      <c r="K101" s="3"/>
    </row>
    <row r="102" spans="2:11" ht="12.75" customHeight="1">
      <c r="B102" s="42"/>
      <c r="C102" s="3"/>
      <c r="D102" s="3"/>
      <c r="E102" s="3"/>
      <c r="F102" s="43"/>
      <c r="H102" s="3"/>
      <c r="I102" s="3"/>
      <c r="J102" s="3"/>
      <c r="K102" s="3"/>
    </row>
    <row r="103" spans="2:11" ht="4.5" customHeight="1">
      <c r="B103" s="42"/>
      <c r="C103" s="3"/>
      <c r="D103" s="3"/>
      <c r="E103" s="3"/>
      <c r="F103" s="43"/>
      <c r="H103" s="3"/>
      <c r="I103" s="3"/>
      <c r="J103" s="3"/>
      <c r="K103" s="3"/>
    </row>
    <row r="104" spans="2:11" ht="11.25" customHeight="1">
      <c r="B104" s="41"/>
      <c r="C104" s="3"/>
      <c r="D104" s="3"/>
      <c r="E104" s="3"/>
      <c r="F104" s="43"/>
      <c r="H104" s="3"/>
      <c r="I104" s="3"/>
      <c r="J104" s="3"/>
      <c r="K104" s="3"/>
    </row>
    <row r="105" spans="2:11" ht="12.75" customHeight="1">
      <c r="B105" s="42"/>
      <c r="C105" s="3"/>
      <c r="D105" s="3"/>
      <c r="E105" s="3"/>
      <c r="F105" s="43"/>
      <c r="H105" s="3"/>
      <c r="I105" s="3"/>
      <c r="J105" s="3"/>
      <c r="K105" s="3"/>
    </row>
    <row r="106" spans="2:11" ht="4.5" customHeight="1">
      <c r="B106" s="42"/>
      <c r="C106" s="3"/>
      <c r="D106" s="3"/>
      <c r="E106" s="3"/>
      <c r="F106" s="43"/>
      <c r="H106" s="3"/>
      <c r="I106" s="3"/>
      <c r="J106" s="3"/>
      <c r="K106" s="3"/>
    </row>
    <row r="107" spans="2:11" ht="12.75" customHeight="1">
      <c r="B107" s="39"/>
      <c r="C107" s="3"/>
      <c r="D107" s="3"/>
      <c r="E107" s="3"/>
      <c r="F107" s="43"/>
      <c r="H107" s="3"/>
      <c r="I107" s="3"/>
      <c r="J107" s="3"/>
      <c r="K107" s="3"/>
    </row>
    <row r="108" spans="2:11" ht="12" customHeight="1">
      <c r="B108" s="44"/>
      <c r="C108" s="3"/>
      <c r="D108" s="3"/>
      <c r="E108" s="3"/>
      <c r="F108" s="44"/>
      <c r="H108" s="3"/>
      <c r="I108" s="3"/>
      <c r="J108" s="3"/>
      <c r="K108" s="3"/>
    </row>
    <row r="109" spans="2:11" ht="11.25" customHeight="1">
      <c r="B109" s="3"/>
      <c r="C109" s="3"/>
      <c r="D109" s="3"/>
      <c r="E109" s="3"/>
      <c r="F109" s="44"/>
      <c r="H109" s="3"/>
      <c r="I109" s="3"/>
      <c r="J109" s="3"/>
      <c r="K109" s="3"/>
    </row>
  </sheetData>
  <sheetProtection/>
  <mergeCells count="16">
    <mergeCell ref="R6:U6"/>
    <mergeCell ref="M42:P42"/>
    <mergeCell ref="C6:F6"/>
    <mergeCell ref="H6:K6"/>
    <mergeCell ref="M6:P6"/>
    <mergeCell ref="H60:K60"/>
    <mergeCell ref="M60:P60"/>
    <mergeCell ref="R60:U60"/>
    <mergeCell ref="R42:U42"/>
    <mergeCell ref="H24:K24"/>
    <mergeCell ref="M24:P24"/>
    <mergeCell ref="R24:U24"/>
    <mergeCell ref="C60:F60"/>
    <mergeCell ref="C42:F42"/>
    <mergeCell ref="H42:K42"/>
    <mergeCell ref="C24:F24"/>
  </mergeCells>
  <conditionalFormatting sqref="R23 C23:L23 X44:AA56 N41:Q41 U74 Q74:S74 K74 H74:I74 Q69:Q73 C22:G22 I22:L22">
    <cfRule type="cellIs" priority="2181" dxfId="0" operator="lessThan" stopIfTrue="1">
      <formula>0</formula>
    </cfRule>
  </conditionalFormatting>
  <conditionalFormatting sqref="P69:P73 M69:N73">
    <cfRule type="cellIs" priority="1127" dxfId="0" operator="lessThan" stopIfTrue="1">
      <formula>0</formula>
    </cfRule>
  </conditionalFormatting>
  <conditionalFormatting sqref="Q62:Q68">
    <cfRule type="cellIs" priority="855" dxfId="0" operator="lessThan" stopIfTrue="1">
      <formula>0</formula>
    </cfRule>
  </conditionalFormatting>
  <conditionalFormatting sqref="C13:D14 F13:I14 K13:N14 P13:S14 U13:U14">
    <cfRule type="cellIs" priority="49" dxfId="0" operator="lessThan" stopIfTrue="1">
      <formula>0</formula>
    </cfRule>
  </conditionalFormatting>
  <conditionalFormatting sqref="C12:D12 F12:I12 K12:N12 P12:S12 U12">
    <cfRule type="cellIs" priority="48" dxfId="0" operator="lessThan" stopIfTrue="1">
      <formula>0</formula>
    </cfRule>
  </conditionalFormatting>
  <conditionalFormatting sqref="K12:N12 P12:S12 C12:D12 F12:I12 U12">
    <cfRule type="cellIs" priority="47" dxfId="0" operator="lessThan" stopIfTrue="1">
      <formula>0</formula>
    </cfRule>
  </conditionalFormatting>
  <conditionalFormatting sqref="K12:N12 P12:S12 C12:D12 F12:I12 U12">
    <cfRule type="cellIs" priority="46" dxfId="0" operator="lessThan" stopIfTrue="1">
      <formula>0</formula>
    </cfRule>
  </conditionalFormatting>
  <conditionalFormatting sqref="C12:D12 F12:I12 K12:N12 P12:S12 U12">
    <cfRule type="cellIs" priority="45" dxfId="0" operator="lessThan" stopIfTrue="1">
      <formula>0</formula>
    </cfRule>
  </conditionalFormatting>
  <conditionalFormatting sqref="C12:D12 F12:I12 K12:N12 P12:S12 U12">
    <cfRule type="cellIs" priority="44" dxfId="0" operator="lessThan" stopIfTrue="1">
      <formula>0</formula>
    </cfRule>
  </conditionalFormatting>
  <conditionalFormatting sqref="C12:D12 F12:I12 K12:N12 P12:S12 U12">
    <cfRule type="cellIs" priority="43" dxfId="0" operator="lessThan" stopIfTrue="1">
      <formula>0</formula>
    </cfRule>
  </conditionalFormatting>
  <conditionalFormatting sqref="C8:D11 F8:I11 K8:N11 P8:S11 U8:U11">
    <cfRule type="cellIs" priority="42" dxfId="0" operator="lessThan" stopIfTrue="1">
      <formula>0</formula>
    </cfRule>
  </conditionalFormatting>
  <conditionalFormatting sqref="C31:D32 F31:I32 K31:N32 P31:S32 U31:U32">
    <cfRule type="cellIs" priority="41" dxfId="0" operator="lessThan" stopIfTrue="1">
      <formula>0</formula>
    </cfRule>
  </conditionalFormatting>
  <conditionalFormatting sqref="C30:D30 F30:I30 K30:N30 P30:S30 U30">
    <cfRule type="cellIs" priority="40" dxfId="0" operator="lessThan" stopIfTrue="1">
      <formula>0</formula>
    </cfRule>
  </conditionalFormatting>
  <conditionalFormatting sqref="K30:N30 P30:S30 C30:D30 F30:I30 U30">
    <cfRule type="cellIs" priority="39" dxfId="0" operator="lessThan" stopIfTrue="1">
      <formula>0</formula>
    </cfRule>
  </conditionalFormatting>
  <conditionalFormatting sqref="K30:N30 P30:S30 C30:D30 F30:I30 U30">
    <cfRule type="cellIs" priority="38" dxfId="0" operator="lessThan" stopIfTrue="1">
      <formula>0</formula>
    </cfRule>
  </conditionalFormatting>
  <conditionalFormatting sqref="C30:D30 F30:I30 K30:N30 P30:S30 U30">
    <cfRule type="cellIs" priority="37" dxfId="0" operator="lessThan" stopIfTrue="1">
      <formula>0</formula>
    </cfRule>
  </conditionalFormatting>
  <conditionalFormatting sqref="C30:D30 F30:I30 K30:N30 P30:S30 U30">
    <cfRule type="cellIs" priority="36" dxfId="0" operator="lessThan" stopIfTrue="1">
      <formula>0</formula>
    </cfRule>
  </conditionalFormatting>
  <conditionalFormatting sqref="C30:D30 F30:I30 K30:N30 P30:S30 U30">
    <cfRule type="cellIs" priority="35" dxfId="0" operator="lessThan" stopIfTrue="1">
      <formula>0</formula>
    </cfRule>
  </conditionalFormatting>
  <conditionalFormatting sqref="C26:D29 F26:I29 K26:N29 P26:S29 U26:U29">
    <cfRule type="cellIs" priority="34" dxfId="0" operator="lessThan" stopIfTrue="1">
      <formula>0</formula>
    </cfRule>
  </conditionalFormatting>
  <conditionalFormatting sqref="U49:U50 F49:I50 K49:N50 P49:S50 C49:D50">
    <cfRule type="cellIs" priority="33" dxfId="0" operator="lessThan" stopIfTrue="1">
      <formula>0</formula>
    </cfRule>
  </conditionalFormatting>
  <conditionalFormatting sqref="U48 P48:S48 C48:D48 F48:I48 K48:N48">
    <cfRule type="cellIs" priority="32" dxfId="0" operator="lessThan" stopIfTrue="1">
      <formula>0</formula>
    </cfRule>
  </conditionalFormatting>
  <conditionalFormatting sqref="U48 C48:D48 F48:I48 K48:N48 P48:S48">
    <cfRule type="cellIs" priority="31" dxfId="0" operator="lessThan" stopIfTrue="1">
      <formula>0</formula>
    </cfRule>
  </conditionalFormatting>
  <conditionalFormatting sqref="U48 C48:D48 F48:I48 K48:N48 P48:S48">
    <cfRule type="cellIs" priority="30" dxfId="0" operator="lessThan" stopIfTrue="1">
      <formula>0</formula>
    </cfRule>
  </conditionalFormatting>
  <conditionalFormatting sqref="U48 F48:I48 K48:N48 P48:S48 C48:D48">
    <cfRule type="cellIs" priority="29" dxfId="0" operator="lessThan" stopIfTrue="1">
      <formula>0</formula>
    </cfRule>
  </conditionalFormatting>
  <conditionalFormatting sqref="U48 F48:I48 K48:N48 P48:S48 C48:D48">
    <cfRule type="cellIs" priority="28" dxfId="0" operator="lessThan" stopIfTrue="1">
      <formula>0</formula>
    </cfRule>
  </conditionalFormatting>
  <conditionalFormatting sqref="U44:U47 F44:I47 C44:D47 K44:N47 P44:S47">
    <cfRule type="cellIs" priority="27" dxfId="0" operator="lessThan" stopIfTrue="1">
      <formula>0</formula>
    </cfRule>
  </conditionalFormatting>
  <conditionalFormatting sqref="F69:F73 C69:D73">
    <cfRule type="cellIs" priority="26" dxfId="0" operator="lessThan" stopIfTrue="1">
      <formula>0</formula>
    </cfRule>
  </conditionalFormatting>
  <conditionalFormatting sqref="K69:K73 H69:I73">
    <cfRule type="cellIs" priority="25" dxfId="0" operator="lessThan" stopIfTrue="1">
      <formula>0</formula>
    </cfRule>
  </conditionalFormatting>
  <conditionalFormatting sqref="F67:F68 C67:D68">
    <cfRule type="cellIs" priority="24" dxfId="0" operator="lessThan" stopIfTrue="1">
      <formula>0</formula>
    </cfRule>
  </conditionalFormatting>
  <conditionalFormatting sqref="F66 C66:D66">
    <cfRule type="cellIs" priority="23" dxfId="0" operator="lessThan" stopIfTrue="1">
      <formula>0</formula>
    </cfRule>
  </conditionalFormatting>
  <conditionalFormatting sqref="F66 C66:D66">
    <cfRule type="cellIs" priority="22" dxfId="0" operator="lessThan" stopIfTrue="1">
      <formula>0</formula>
    </cfRule>
  </conditionalFormatting>
  <conditionalFormatting sqref="F66 C66:D66">
    <cfRule type="cellIs" priority="21" dxfId="0" operator="lessThan" stopIfTrue="1">
      <formula>0</formula>
    </cfRule>
  </conditionalFormatting>
  <conditionalFormatting sqref="F66 C66:D66">
    <cfRule type="cellIs" priority="20" dxfId="0" operator="lessThan" stopIfTrue="1">
      <formula>0</formula>
    </cfRule>
  </conditionalFormatting>
  <conditionalFormatting sqref="F66 C66:D66">
    <cfRule type="cellIs" priority="19" dxfId="0" operator="lessThan" stopIfTrue="1">
      <formula>0</formula>
    </cfRule>
  </conditionalFormatting>
  <conditionalFormatting sqref="F66 C66:D66">
    <cfRule type="cellIs" priority="18" dxfId="0" operator="lessThan" stopIfTrue="1">
      <formula>0</formula>
    </cfRule>
  </conditionalFormatting>
  <conditionalFormatting sqref="F62:F65 C62:D65">
    <cfRule type="cellIs" priority="17" dxfId="0" operator="lessThan" stopIfTrue="1">
      <formula>0</formula>
    </cfRule>
  </conditionalFormatting>
  <conditionalFormatting sqref="K67:K68 H67:I68">
    <cfRule type="cellIs" priority="16" dxfId="0" operator="lessThan" stopIfTrue="1">
      <formula>0</formula>
    </cfRule>
  </conditionalFormatting>
  <conditionalFormatting sqref="K66 H66:I66">
    <cfRule type="cellIs" priority="15" dxfId="0" operator="lessThan" stopIfTrue="1">
      <formula>0</formula>
    </cfRule>
  </conditionalFormatting>
  <conditionalFormatting sqref="K66 H66:I66">
    <cfRule type="cellIs" priority="14" dxfId="0" operator="lessThan" stopIfTrue="1">
      <formula>0</formula>
    </cfRule>
  </conditionalFormatting>
  <conditionalFormatting sqref="K66 H66:I66">
    <cfRule type="cellIs" priority="13" dxfId="0" operator="lessThan" stopIfTrue="1">
      <formula>0</formula>
    </cfRule>
  </conditionalFormatting>
  <conditionalFormatting sqref="K66 H66:I66">
    <cfRule type="cellIs" priority="12" dxfId="0" operator="lessThan" stopIfTrue="1">
      <formula>0</formula>
    </cfRule>
  </conditionalFormatting>
  <conditionalFormatting sqref="K66 H66:I66">
    <cfRule type="cellIs" priority="11" dxfId="0" operator="lessThan" stopIfTrue="1">
      <formula>0</formula>
    </cfRule>
  </conditionalFormatting>
  <conditionalFormatting sqref="K66 H66:I66">
    <cfRule type="cellIs" priority="10" dxfId="0" operator="lessThan" stopIfTrue="1">
      <formula>0</formula>
    </cfRule>
  </conditionalFormatting>
  <conditionalFormatting sqref="K62:K65 H62:I65">
    <cfRule type="cellIs" priority="9" dxfId="0" operator="lessThan" stopIfTrue="1">
      <formula>0</formula>
    </cfRule>
  </conditionalFormatting>
  <conditionalFormatting sqref="U67:U73 R67:S73">
    <cfRule type="cellIs" priority="8" dxfId="0" operator="lessThan" stopIfTrue="1">
      <formula>0</formula>
    </cfRule>
  </conditionalFormatting>
  <conditionalFormatting sqref="U66 R66:S66">
    <cfRule type="cellIs" priority="7" dxfId="0" operator="lessThan" stopIfTrue="1">
      <formula>0</formula>
    </cfRule>
  </conditionalFormatting>
  <conditionalFormatting sqref="U66 R66:S66">
    <cfRule type="cellIs" priority="6" dxfId="0" operator="lessThan" stopIfTrue="1">
      <formula>0</formula>
    </cfRule>
  </conditionalFormatting>
  <conditionalFormatting sqref="U66 R66:S66">
    <cfRule type="cellIs" priority="5" dxfId="0" operator="lessThan" stopIfTrue="1">
      <formula>0</formula>
    </cfRule>
  </conditionalFormatting>
  <conditionalFormatting sqref="U66 R66:S66">
    <cfRule type="cellIs" priority="4" dxfId="0" operator="lessThan" stopIfTrue="1">
      <formula>0</formula>
    </cfRule>
  </conditionalFormatting>
  <conditionalFormatting sqref="U66 R66:S66">
    <cfRule type="cellIs" priority="3" dxfId="0" operator="lessThan" stopIfTrue="1">
      <formula>0</formula>
    </cfRule>
  </conditionalFormatting>
  <conditionalFormatting sqref="U66 R66:S66">
    <cfRule type="cellIs" priority="2" dxfId="0" operator="lessThan" stopIfTrue="1">
      <formula>0</formula>
    </cfRule>
  </conditionalFormatting>
  <conditionalFormatting sqref="U62:U65 R62:S65">
    <cfRule type="cellIs" priority="1" dxfId="0" operator="lessThan" stopIfTrue="1">
      <formula>0</formula>
    </cfRule>
  </conditionalFormatting>
  <printOptions/>
  <pageMargins left="0.984251968503937" right="0.31496062992125984" top="0.7874015748031497" bottom="0.5905511811023623" header="0.1968503937007874" footer="0.2362204724409449"/>
  <pageSetup horizontalDpi="600" verticalDpi="600" orientation="landscape" paperSize="9" scale="53" r:id="rId2"/>
  <headerFooter alignWithMargins="0">
    <oddHeader>&amp;C&amp;G</oddHeader>
  </headerFooter>
  <rowBreaks count="1" manualBreakCount="1">
    <brk id="76" max="22"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DGC Systems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fonfrehar</dc:creator>
  <cp:keywords/>
  <dc:description/>
  <cp:lastModifiedBy>Fredrik Hård</cp:lastModifiedBy>
  <cp:lastPrinted>2014-08-08T11:32:18Z</cp:lastPrinted>
  <dcterms:created xsi:type="dcterms:W3CDTF">2010-02-10T19:23:47Z</dcterms:created>
  <dcterms:modified xsi:type="dcterms:W3CDTF">2016-01-11T10:12:07Z</dcterms:modified>
  <cp:category/>
  <cp:version/>
  <cp:contentType/>
  <cp:contentStatus/>
</cp:coreProperties>
</file>