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NEW SAVINGS 2000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'NEW SAVINGS 2000'!#REF!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<sst xmlns="http://schemas.openxmlformats.org/spreadsheetml/2006/main" count="55" uniqueCount="26">
  <si>
    <t>Equity funds (National Savings incl.)</t>
  </si>
  <si>
    <t>sales</t>
  </si>
  <si>
    <t>redemptions</t>
  </si>
  <si>
    <t>net amount</t>
  </si>
  <si>
    <t>Bond funds</t>
  </si>
  <si>
    <t>Money market funds</t>
  </si>
  <si>
    <t>Other funds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</si>
  <si>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</si>
  <si>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</si>
  <si>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</si>
  <si>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</si>
  <si>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</si>
  <si>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</si>
  <si>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</si>
  <si>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</si>
  <si>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</si>
  <si>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</si>
  <si>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</si>
  <si>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</si>
  <si>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</si>
  <si>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</si>
  <si>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</t>
  </si>
  <si>
    <t>NEW SAVINGS 2000 (MSEK)</t>
  </si>
  <si>
    <t>This statistics, which have been produced by the Swedish Mutual Fund Association, show the flow in funds managed by the members of the Association. The figures refer to sales</t>
  </si>
  <si>
    <t xml:space="preserve">and redemptions made in Sweden. Funds based in foreign countries are included. </t>
  </si>
  <si>
    <t>Balanced funds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</si>
</sst>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2" borderId="13" xfId="0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2" fillId="2" borderId="17" xfId="0" applyFont="1" applyFill="1" applyBorder="1" applyAlignment="1">
      <alignment horizontal="left"/>
    </xf>
    <xf numFmtId="164" fontId="2" fillId="0" borderId="18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2" borderId="20" xfId="0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10" width="12.7109375" style="2" customWidth="1"/>
    <col min="11" max="16384" width="9.140625" style="2" customWidth="1"/>
  </cols>
  <sheetData>
    <row r="1" ht="12" customHeight="1">
      <c r="A1" s="3" t="s">
        <v>22</v>
      </c>
    </row>
    <row r="2" ht="12" customHeight="1">
      <c r="A2" s="3"/>
    </row>
    <row r="3" ht="12" customHeight="1">
      <c r="A3" s="3"/>
    </row>
    <row r="4" spans="1:10" ht="15" customHeight="1">
      <c r="A4" s="17" t="s">
        <v>21</v>
      </c>
      <c r="B4" s="9"/>
      <c r="C4" s="10" t="s">
        <v>0</v>
      </c>
      <c r="D4" s="11"/>
      <c r="E4" s="12"/>
      <c r="F4" s="10" t="s">
        <v>25</v>
      </c>
      <c r="G4" s="11"/>
      <c r="H4" s="9"/>
      <c r="I4" s="10" t="s">
        <v>4</v>
      </c>
      <c r="J4" s="13"/>
    </row>
    <row r="5" spans="1:10" ht="12" customHeight="1">
      <c r="A5" s="18"/>
      <c r="B5" s="14" t="s">
        <v>1</v>
      </c>
      <c r="C5" s="15" t="s">
        <v>2</v>
      </c>
      <c r="D5" s="16" t="s">
        <v>3</v>
      </c>
      <c r="E5" s="14" t="s">
        <v>1</v>
      </c>
      <c r="F5" s="15" t="s">
        <v>2</v>
      </c>
      <c r="G5" s="16" t="s">
        <v>3</v>
      </c>
      <c r="H5" s="14" t="s">
        <v>1</v>
      </c>
      <c r="I5" s="15" t="s">
        <v>2</v>
      </c>
      <c r="J5" s="16" t="s">
        <v>3</v>
      </c>
    </row>
    <row r="6" spans="1:10" ht="12" customHeight="1">
      <c r="A6" s="22" t="s">
        <v>8</v>
      </c>
      <c r="B6" s="23">
        <v>16436.49</v>
      </c>
      <c r="C6" s="24">
        <v>11998.05</v>
      </c>
      <c r="D6" s="25">
        <f aca="true" t="shared" si="0" ref="D6:D17">B6-C6</f>
        <v>4438.440000000002</v>
      </c>
      <c r="E6" s="23">
        <v>3962.29</v>
      </c>
      <c r="F6" s="23">
        <v>1942.15</v>
      </c>
      <c r="G6" s="25">
        <f aca="true" t="shared" si="1" ref="G6:G17">E6-F6</f>
        <v>2020.1399999999999</v>
      </c>
      <c r="H6" s="23">
        <v>1893.25</v>
      </c>
      <c r="I6" s="23">
        <v>2051.93</v>
      </c>
      <c r="J6" s="23">
        <f aca="true" t="shared" si="2" ref="J6:J17">H6-I6</f>
        <v>-158.67999999999984</v>
      </c>
    </row>
    <row r="7" spans="1:10" ht="12" customHeight="1">
      <c r="A7" s="27" t="s">
        <v>9</v>
      </c>
      <c r="B7" s="28">
        <v>17768.99</v>
      </c>
      <c r="C7" s="29">
        <v>11746.35</v>
      </c>
      <c r="D7" s="30">
        <f t="shared" si="0"/>
        <v>6022.640000000001</v>
      </c>
      <c r="E7" s="28">
        <v>4606.8</v>
      </c>
      <c r="F7" s="28">
        <v>1683.5</v>
      </c>
      <c r="G7" s="30">
        <f t="shared" si="1"/>
        <v>2923.3</v>
      </c>
      <c r="H7" s="28">
        <v>1313.2</v>
      </c>
      <c r="I7" s="28">
        <v>2538.4</v>
      </c>
      <c r="J7" s="28">
        <f t="shared" si="2"/>
        <v>-1225.2</v>
      </c>
    </row>
    <row r="8" spans="1:10" ht="12" customHeight="1">
      <c r="A8" s="27" t="s">
        <v>10</v>
      </c>
      <c r="B8" s="28">
        <v>18820.42</v>
      </c>
      <c r="C8" s="29">
        <v>13237.04</v>
      </c>
      <c r="D8" s="30">
        <f t="shared" si="0"/>
        <v>5583.379999999997</v>
      </c>
      <c r="E8" s="28">
        <v>3957.25</v>
      </c>
      <c r="F8" s="28">
        <v>1717.9</v>
      </c>
      <c r="G8" s="30">
        <f t="shared" si="1"/>
        <v>2239.35</v>
      </c>
      <c r="H8" s="28">
        <v>1590.9</v>
      </c>
      <c r="I8" s="28">
        <v>2074.4</v>
      </c>
      <c r="J8" s="28">
        <f t="shared" si="2"/>
        <v>-483.5</v>
      </c>
    </row>
    <row r="9" spans="1:10" ht="12" customHeight="1">
      <c r="A9" s="27" t="s">
        <v>11</v>
      </c>
      <c r="B9" s="28">
        <v>11436.54</v>
      </c>
      <c r="C9" s="29">
        <v>8838.37</v>
      </c>
      <c r="D9" s="30">
        <f t="shared" si="0"/>
        <v>2598.17</v>
      </c>
      <c r="E9" s="28">
        <v>2756.69</v>
      </c>
      <c r="F9" s="28">
        <v>1124.8</v>
      </c>
      <c r="G9" s="30">
        <f t="shared" si="1"/>
        <v>1631.89</v>
      </c>
      <c r="H9" s="28">
        <v>1275.83</v>
      </c>
      <c r="I9" s="28">
        <v>1573.45</v>
      </c>
      <c r="J9" s="28">
        <f t="shared" si="2"/>
        <v>-297.6200000000001</v>
      </c>
    </row>
    <row r="10" spans="1:10" ht="12" customHeight="1">
      <c r="A10" s="27" t="s">
        <v>12</v>
      </c>
      <c r="B10" s="28">
        <v>11178.44</v>
      </c>
      <c r="C10" s="29">
        <v>7399.03</v>
      </c>
      <c r="D10" s="30">
        <f t="shared" si="0"/>
        <v>3779.4100000000008</v>
      </c>
      <c r="E10" s="28">
        <v>4273.69</v>
      </c>
      <c r="F10" s="28">
        <v>1345.39</v>
      </c>
      <c r="G10" s="30">
        <f t="shared" si="1"/>
        <v>2928.2999999999993</v>
      </c>
      <c r="H10" s="28">
        <v>1587.87</v>
      </c>
      <c r="I10" s="28">
        <v>1186.06</v>
      </c>
      <c r="J10" s="28">
        <f t="shared" si="2"/>
        <v>401.80999999999995</v>
      </c>
    </row>
    <row r="11" spans="1:10" ht="12" customHeight="1">
      <c r="A11" s="27" t="s">
        <v>13</v>
      </c>
      <c r="B11" s="28">
        <v>9891.72</v>
      </c>
      <c r="C11" s="29">
        <v>7194.34</v>
      </c>
      <c r="D11" s="30">
        <f t="shared" si="0"/>
        <v>2697.379999999999</v>
      </c>
      <c r="E11" s="28">
        <v>2573.18</v>
      </c>
      <c r="F11" s="28">
        <v>1304.92</v>
      </c>
      <c r="G11" s="30">
        <f t="shared" si="1"/>
        <v>1268.2599999999998</v>
      </c>
      <c r="H11" s="28">
        <v>1733.6</v>
      </c>
      <c r="I11" s="28">
        <v>1450.36</v>
      </c>
      <c r="J11" s="28">
        <f t="shared" si="2"/>
        <v>283.24</v>
      </c>
    </row>
    <row r="12" spans="1:10" ht="12" customHeight="1">
      <c r="A12" s="27" t="s">
        <v>14</v>
      </c>
      <c r="B12" s="28">
        <v>8978.04</v>
      </c>
      <c r="C12" s="29">
        <v>5031.12</v>
      </c>
      <c r="D12" s="30">
        <f t="shared" si="0"/>
        <v>3946.920000000001</v>
      </c>
      <c r="E12" s="28">
        <v>1904.55</v>
      </c>
      <c r="F12" s="28">
        <v>798.9</v>
      </c>
      <c r="G12" s="30">
        <f t="shared" si="1"/>
        <v>1105.65</v>
      </c>
      <c r="H12" s="28">
        <v>881.32</v>
      </c>
      <c r="I12" s="28">
        <v>767.87</v>
      </c>
      <c r="J12" s="28">
        <f t="shared" si="2"/>
        <v>113.45000000000005</v>
      </c>
    </row>
    <row r="13" spans="1:10" ht="12" customHeight="1">
      <c r="A13" s="27" t="s">
        <v>15</v>
      </c>
      <c r="B13" s="28">
        <v>8781.51</v>
      </c>
      <c r="C13" s="29">
        <v>5891.64</v>
      </c>
      <c r="D13" s="30">
        <f t="shared" si="0"/>
        <v>2889.87</v>
      </c>
      <c r="E13" s="28">
        <v>1620.07</v>
      </c>
      <c r="F13" s="28">
        <v>1027.34</v>
      </c>
      <c r="G13" s="30">
        <f t="shared" si="1"/>
        <v>592.73</v>
      </c>
      <c r="H13" s="28">
        <v>974.93</v>
      </c>
      <c r="I13" s="28">
        <v>785.54</v>
      </c>
      <c r="J13" s="28">
        <f t="shared" si="2"/>
        <v>189.39</v>
      </c>
    </row>
    <row r="14" spans="1:10" ht="12" customHeight="1">
      <c r="A14" s="27" t="s">
        <v>16</v>
      </c>
      <c r="B14" s="28">
        <v>10752.14</v>
      </c>
      <c r="C14" s="29">
        <v>7009.7</v>
      </c>
      <c r="D14" s="30">
        <f t="shared" si="0"/>
        <v>3742.4399999999996</v>
      </c>
      <c r="E14" s="28">
        <v>2236.12</v>
      </c>
      <c r="F14" s="28">
        <v>1217.17</v>
      </c>
      <c r="G14" s="30">
        <f t="shared" si="1"/>
        <v>1018.9499999999998</v>
      </c>
      <c r="H14" s="28">
        <v>1246.84</v>
      </c>
      <c r="I14" s="28">
        <v>1010.41</v>
      </c>
      <c r="J14" s="28">
        <f t="shared" si="2"/>
        <v>236.42999999999995</v>
      </c>
    </row>
    <row r="15" spans="1:10" ht="12" customHeight="1">
      <c r="A15" s="27" t="s">
        <v>17</v>
      </c>
      <c r="B15" s="28">
        <v>17324.43</v>
      </c>
      <c r="C15" s="29">
        <v>8773.13</v>
      </c>
      <c r="D15" s="30">
        <f t="shared" si="0"/>
        <v>8551.300000000001</v>
      </c>
      <c r="E15" s="28">
        <v>3663.23</v>
      </c>
      <c r="F15" s="28">
        <v>1174.07</v>
      </c>
      <c r="G15" s="30">
        <f t="shared" si="1"/>
        <v>2489.16</v>
      </c>
      <c r="H15" s="28">
        <v>1376.42</v>
      </c>
      <c r="I15" s="28">
        <v>1526.87</v>
      </c>
      <c r="J15" s="28">
        <f t="shared" si="2"/>
        <v>-150.44999999999982</v>
      </c>
    </row>
    <row r="16" spans="1:10" ht="12" customHeight="1">
      <c r="A16" s="27" t="s">
        <v>18</v>
      </c>
      <c r="B16" s="28">
        <v>27072.23</v>
      </c>
      <c r="C16" s="29">
        <v>5696.31</v>
      </c>
      <c r="D16" s="30">
        <f t="shared" si="0"/>
        <v>21375.92</v>
      </c>
      <c r="E16" s="28">
        <v>6674.34</v>
      </c>
      <c r="F16" s="28">
        <v>1206.62</v>
      </c>
      <c r="G16" s="30">
        <f t="shared" si="1"/>
        <v>5467.72</v>
      </c>
      <c r="H16" s="28">
        <v>1767.34</v>
      </c>
      <c r="I16" s="28">
        <v>983.97</v>
      </c>
      <c r="J16" s="28">
        <f t="shared" si="2"/>
        <v>783.3699999999999</v>
      </c>
    </row>
    <row r="17" spans="1:10" ht="12" customHeight="1">
      <c r="A17" s="32" t="s">
        <v>19</v>
      </c>
      <c r="B17" s="19">
        <v>12714.82</v>
      </c>
      <c r="C17" s="20">
        <v>9608.89</v>
      </c>
      <c r="D17" s="21">
        <f t="shared" si="0"/>
        <v>3105.9300000000003</v>
      </c>
      <c r="E17" s="19">
        <v>2918.16</v>
      </c>
      <c r="F17" s="19">
        <v>1967.15</v>
      </c>
      <c r="G17" s="21">
        <f t="shared" si="1"/>
        <v>951.0099999999998</v>
      </c>
      <c r="H17" s="19">
        <v>2457.1</v>
      </c>
      <c r="I17" s="19">
        <v>1975.76</v>
      </c>
      <c r="J17" s="19">
        <f t="shared" si="2"/>
        <v>481.3399999999999</v>
      </c>
    </row>
    <row r="18" spans="1:10" ht="16.5" customHeight="1">
      <c r="A18" s="18" t="s">
        <v>20</v>
      </c>
      <c r="B18" s="4">
        <f aca="true" t="shared" si="3" ref="B18:J18">SUM(B6:B17)</f>
        <v>171155.77000000002</v>
      </c>
      <c r="C18" s="5">
        <f t="shared" si="3"/>
        <v>102423.97000000002</v>
      </c>
      <c r="D18" s="6">
        <f t="shared" si="3"/>
        <v>68731.79999999999</v>
      </c>
      <c r="E18" s="4">
        <f t="shared" si="3"/>
        <v>41146.369999999995</v>
      </c>
      <c r="F18" s="5">
        <f t="shared" si="3"/>
        <v>16509.91</v>
      </c>
      <c r="G18" s="6">
        <f t="shared" si="3"/>
        <v>24636.46</v>
      </c>
      <c r="H18" s="4">
        <f t="shared" si="3"/>
        <v>18098.6</v>
      </c>
      <c r="I18" s="5">
        <f t="shared" si="3"/>
        <v>17925.02</v>
      </c>
      <c r="J18" s="4">
        <f t="shared" si="3"/>
        <v>173.5799999999997</v>
      </c>
    </row>
    <row r="19" spans="1:10" ht="12" customHeight="1">
      <c r="A19" s="8"/>
      <c r="B19" s="7"/>
      <c r="C19" s="7"/>
      <c r="D19" s="7"/>
      <c r="E19" s="7"/>
      <c r="F19" s="7"/>
      <c r="G19" s="7"/>
      <c r="H19" s="7"/>
      <c r="I19" s="7"/>
      <c r="J19" s="7"/>
    </row>
    <row r="20" spans="1:10" ht="12" customHeight="1">
      <c r="A20" s="17" t="s">
        <v>21</v>
      </c>
      <c r="B20" s="9"/>
      <c r="C20" s="10" t="s">
        <v>5</v>
      </c>
      <c r="D20" s="11"/>
      <c r="E20" s="12"/>
      <c r="F20" s="10" t="s">
        <v>6</v>
      </c>
      <c r="G20" s="11"/>
      <c r="H20" s="9"/>
      <c r="I20" s="10" t="s">
        <v>7</v>
      </c>
      <c r="J20" s="13"/>
    </row>
    <row r="21" spans="1:10" ht="12" customHeight="1">
      <c r="A21" s="18"/>
      <c r="B21" s="14" t="s">
        <v>1</v>
      </c>
      <c r="C21" s="15" t="s">
        <v>2</v>
      </c>
      <c r="D21" s="16" t="s">
        <v>3</v>
      </c>
      <c r="E21" s="14" t="s">
        <v>1</v>
      </c>
      <c r="F21" s="15" t="s">
        <v>2</v>
      </c>
      <c r="G21" s="16" t="s">
        <v>3</v>
      </c>
      <c r="H21" s="35" t="s">
        <v>1</v>
      </c>
      <c r="I21" s="15" t="s">
        <v>2</v>
      </c>
      <c r="J21" s="16" t="s">
        <v>3</v>
      </c>
    </row>
    <row r="22" spans="1:10" ht="12" customHeight="1">
      <c r="A22" s="22" t="s">
        <v>8</v>
      </c>
      <c r="B22" s="23">
        <v>6142.02</v>
      </c>
      <c r="C22" s="24">
        <v>5215.28</v>
      </c>
      <c r="D22" s="25">
        <f aca="true" t="shared" si="4" ref="D22:D33">B22-C22</f>
        <v>926.7400000000007</v>
      </c>
      <c r="E22" s="23">
        <v>703.4</v>
      </c>
      <c r="F22" s="23">
        <v>583.8</v>
      </c>
      <c r="G22" s="25">
        <f aca="true" t="shared" si="5" ref="G22:G33">E22-F22</f>
        <v>119.60000000000002</v>
      </c>
      <c r="H22" s="36">
        <f>B6+E6+H6+B22+E22</f>
        <v>29137.450000000004</v>
      </c>
      <c r="I22" s="33">
        <f>C6+F6+I6+C22+F22</f>
        <v>21791.21</v>
      </c>
      <c r="J22" s="26">
        <f aca="true" t="shared" si="6" ref="J22:J33">H22-I22</f>
        <v>7346.240000000005</v>
      </c>
    </row>
    <row r="23" spans="1:10" ht="12" customHeight="1">
      <c r="A23" s="27" t="s">
        <v>9</v>
      </c>
      <c r="B23" s="28">
        <v>5373.5</v>
      </c>
      <c r="C23" s="29">
        <v>4301</v>
      </c>
      <c r="D23" s="30">
        <f t="shared" si="4"/>
        <v>1072.5</v>
      </c>
      <c r="E23" s="28">
        <v>470.5</v>
      </c>
      <c r="F23" s="28">
        <v>500</v>
      </c>
      <c r="G23" s="30">
        <f t="shared" si="5"/>
        <v>-29.5</v>
      </c>
      <c r="H23" s="34">
        <f aca="true" t="shared" si="7" ref="H23:H33">B7+E7+H7+B23+E23</f>
        <v>29532.99</v>
      </c>
      <c r="I23" s="33">
        <f aca="true" t="shared" si="8" ref="I23:I33">C7+F7+I7+C23+F23</f>
        <v>20769.25</v>
      </c>
      <c r="J23" s="31">
        <f t="shared" si="6"/>
        <v>8763.740000000002</v>
      </c>
    </row>
    <row r="24" spans="1:10" ht="12" customHeight="1">
      <c r="A24" s="27" t="s">
        <v>10</v>
      </c>
      <c r="B24" s="28">
        <v>5959.34</v>
      </c>
      <c r="C24" s="29">
        <v>6284.3</v>
      </c>
      <c r="D24" s="30">
        <f t="shared" si="4"/>
        <v>-324.96000000000004</v>
      </c>
      <c r="E24" s="28">
        <v>634</v>
      </c>
      <c r="F24" s="28">
        <v>393.4</v>
      </c>
      <c r="G24" s="30">
        <f t="shared" si="5"/>
        <v>240.60000000000002</v>
      </c>
      <c r="H24" s="34">
        <f t="shared" si="7"/>
        <v>30961.91</v>
      </c>
      <c r="I24" s="33">
        <f t="shared" si="8"/>
        <v>23707.04</v>
      </c>
      <c r="J24" s="31">
        <f t="shared" si="6"/>
        <v>7254.869999999999</v>
      </c>
    </row>
    <row r="25" spans="1:10" ht="12" customHeight="1">
      <c r="A25" s="27" t="s">
        <v>11</v>
      </c>
      <c r="B25" s="28">
        <v>5593.34</v>
      </c>
      <c r="C25" s="29">
        <v>5091.01</v>
      </c>
      <c r="D25" s="30">
        <f t="shared" si="4"/>
        <v>502.3299999999999</v>
      </c>
      <c r="E25" s="28">
        <v>357.7</v>
      </c>
      <c r="F25" s="28">
        <v>250.5</v>
      </c>
      <c r="G25" s="30">
        <f t="shared" si="5"/>
        <v>107.19999999999999</v>
      </c>
      <c r="H25" s="34">
        <f t="shared" si="7"/>
        <v>21420.100000000002</v>
      </c>
      <c r="I25" s="33">
        <f t="shared" si="8"/>
        <v>16878.13</v>
      </c>
      <c r="J25" s="31">
        <f t="shared" si="6"/>
        <v>4541.970000000001</v>
      </c>
    </row>
    <row r="26" spans="1:10" ht="12" customHeight="1">
      <c r="A26" s="27" t="s">
        <v>12</v>
      </c>
      <c r="B26" s="28">
        <v>4489.69</v>
      </c>
      <c r="C26" s="29">
        <v>4956.97</v>
      </c>
      <c r="D26" s="30">
        <f t="shared" si="4"/>
        <v>-467.28000000000065</v>
      </c>
      <c r="E26" s="28">
        <v>285.6</v>
      </c>
      <c r="F26" s="28">
        <v>143.4</v>
      </c>
      <c r="G26" s="30">
        <f t="shared" si="5"/>
        <v>142.20000000000002</v>
      </c>
      <c r="H26" s="34">
        <f t="shared" si="7"/>
        <v>21815.289999999997</v>
      </c>
      <c r="I26" s="33">
        <f t="shared" si="8"/>
        <v>15030.85</v>
      </c>
      <c r="J26" s="31">
        <f t="shared" si="6"/>
        <v>6784.439999999997</v>
      </c>
    </row>
    <row r="27" spans="1:10" ht="12" customHeight="1">
      <c r="A27" s="27" t="s">
        <v>13</v>
      </c>
      <c r="B27" s="28">
        <v>4544.78</v>
      </c>
      <c r="C27" s="29">
        <v>4041.9</v>
      </c>
      <c r="D27" s="30">
        <f t="shared" si="4"/>
        <v>502.87999999999965</v>
      </c>
      <c r="E27" s="28">
        <v>138.3</v>
      </c>
      <c r="F27" s="28">
        <v>115.4</v>
      </c>
      <c r="G27" s="30">
        <f t="shared" si="5"/>
        <v>22.900000000000006</v>
      </c>
      <c r="H27" s="34">
        <f t="shared" si="7"/>
        <v>18881.579999999998</v>
      </c>
      <c r="I27" s="33">
        <f t="shared" si="8"/>
        <v>14106.92</v>
      </c>
      <c r="J27" s="31">
        <f t="shared" si="6"/>
        <v>4774.659999999998</v>
      </c>
    </row>
    <row r="28" spans="1:10" ht="12" customHeight="1">
      <c r="A28" s="27" t="s">
        <v>14</v>
      </c>
      <c r="B28" s="28">
        <v>2662.13</v>
      </c>
      <c r="C28" s="29">
        <v>2251.05</v>
      </c>
      <c r="D28" s="30">
        <f t="shared" si="4"/>
        <v>411.0799999999999</v>
      </c>
      <c r="E28" s="28">
        <v>104</v>
      </c>
      <c r="F28" s="28">
        <v>157.6</v>
      </c>
      <c r="G28" s="30">
        <f t="shared" si="5"/>
        <v>-53.599999999999994</v>
      </c>
      <c r="H28" s="34">
        <f t="shared" si="7"/>
        <v>14530.04</v>
      </c>
      <c r="I28" s="33">
        <f t="shared" si="8"/>
        <v>9006.539999999999</v>
      </c>
      <c r="J28" s="31">
        <f t="shared" si="6"/>
        <v>5523.500000000002</v>
      </c>
    </row>
    <row r="29" spans="1:10" ht="12" customHeight="1">
      <c r="A29" s="27" t="s">
        <v>15</v>
      </c>
      <c r="B29" s="28">
        <v>2779.73</v>
      </c>
      <c r="C29" s="29">
        <v>3087.64</v>
      </c>
      <c r="D29" s="30">
        <f t="shared" si="4"/>
        <v>-307.90999999999985</v>
      </c>
      <c r="E29" s="28">
        <v>88.6</v>
      </c>
      <c r="F29" s="28">
        <v>146.8</v>
      </c>
      <c r="G29" s="30">
        <f t="shared" si="5"/>
        <v>-58.20000000000002</v>
      </c>
      <c r="H29" s="34">
        <f t="shared" si="7"/>
        <v>14244.84</v>
      </c>
      <c r="I29" s="33">
        <f t="shared" si="8"/>
        <v>10938.96</v>
      </c>
      <c r="J29" s="31">
        <f t="shared" si="6"/>
        <v>3305.880000000001</v>
      </c>
    </row>
    <row r="30" spans="1:10" ht="12" customHeight="1">
      <c r="A30" s="27" t="s">
        <v>16</v>
      </c>
      <c r="B30" s="28">
        <v>3540.49</v>
      </c>
      <c r="C30" s="29">
        <v>2698.1</v>
      </c>
      <c r="D30" s="30">
        <f t="shared" si="4"/>
        <v>842.3899999999999</v>
      </c>
      <c r="E30" s="28">
        <v>129.9</v>
      </c>
      <c r="F30" s="28">
        <v>117.6</v>
      </c>
      <c r="G30" s="30">
        <f t="shared" si="5"/>
        <v>12.300000000000011</v>
      </c>
      <c r="H30" s="34">
        <f t="shared" si="7"/>
        <v>17905.489999999998</v>
      </c>
      <c r="I30" s="33">
        <f t="shared" si="8"/>
        <v>12052.98</v>
      </c>
      <c r="J30" s="31">
        <f t="shared" si="6"/>
        <v>5852.509999999998</v>
      </c>
    </row>
    <row r="31" spans="1:10" ht="12" customHeight="1">
      <c r="A31" s="27" t="s">
        <v>17</v>
      </c>
      <c r="B31" s="28">
        <v>4514.55</v>
      </c>
      <c r="C31" s="29">
        <v>3305.33</v>
      </c>
      <c r="D31" s="30">
        <f t="shared" si="4"/>
        <v>1209.2200000000003</v>
      </c>
      <c r="E31" s="28">
        <v>161.26</v>
      </c>
      <c r="F31" s="28">
        <v>106.65</v>
      </c>
      <c r="G31" s="30">
        <f t="shared" si="5"/>
        <v>54.609999999999985</v>
      </c>
      <c r="H31" s="34">
        <f t="shared" si="7"/>
        <v>27039.89</v>
      </c>
      <c r="I31" s="33">
        <f t="shared" si="8"/>
        <v>14886.05</v>
      </c>
      <c r="J31" s="31">
        <f t="shared" si="6"/>
        <v>12153.84</v>
      </c>
    </row>
    <row r="32" spans="1:10" ht="12" customHeight="1">
      <c r="A32" s="27" t="s">
        <v>18</v>
      </c>
      <c r="B32" s="28">
        <v>4054.68</v>
      </c>
      <c r="C32" s="29">
        <v>2636.02</v>
      </c>
      <c r="D32" s="30">
        <f t="shared" si="4"/>
        <v>1418.6599999999999</v>
      </c>
      <c r="E32" s="28">
        <v>125.63</v>
      </c>
      <c r="F32" s="28">
        <v>104</v>
      </c>
      <c r="G32" s="30">
        <f t="shared" si="5"/>
        <v>21.629999999999995</v>
      </c>
      <c r="H32" s="34">
        <f t="shared" si="7"/>
        <v>39694.219999999994</v>
      </c>
      <c r="I32" s="33">
        <f t="shared" si="8"/>
        <v>10626.92</v>
      </c>
      <c r="J32" s="31">
        <f t="shared" si="6"/>
        <v>29067.299999999996</v>
      </c>
    </row>
    <row r="33" spans="1:10" ht="12" customHeight="1">
      <c r="A33" s="32" t="s">
        <v>19</v>
      </c>
      <c r="B33" s="19">
        <v>7601.35</v>
      </c>
      <c r="C33" s="20">
        <v>8464.39</v>
      </c>
      <c r="D33" s="21">
        <f t="shared" si="4"/>
        <v>-863.039999999999</v>
      </c>
      <c r="E33" s="19">
        <v>166.94</v>
      </c>
      <c r="F33" s="19">
        <v>155.03</v>
      </c>
      <c r="G33" s="21">
        <f t="shared" si="5"/>
        <v>11.909999999999997</v>
      </c>
      <c r="H33" s="37">
        <f t="shared" si="7"/>
        <v>25858.37</v>
      </c>
      <c r="I33" s="38">
        <f t="shared" si="8"/>
        <v>22171.219999999998</v>
      </c>
      <c r="J33" s="4">
        <f t="shared" si="6"/>
        <v>3687.1500000000015</v>
      </c>
    </row>
    <row r="34" spans="1:10" ht="12" customHeight="1">
      <c r="A34" s="18" t="s">
        <v>20</v>
      </c>
      <c r="B34" s="4">
        <f aca="true" t="shared" si="9" ref="B34:G34">SUM(B22:B33)</f>
        <v>57255.6</v>
      </c>
      <c r="C34" s="5">
        <f t="shared" si="9"/>
        <v>52332.99</v>
      </c>
      <c r="D34" s="6">
        <f t="shared" si="9"/>
        <v>4922.610000000001</v>
      </c>
      <c r="E34" s="4">
        <f t="shared" si="9"/>
        <v>3365.8300000000004</v>
      </c>
      <c r="F34" s="5">
        <f t="shared" si="9"/>
        <v>2774.1800000000003</v>
      </c>
      <c r="G34" s="6">
        <f t="shared" si="9"/>
        <v>591.6499999999999</v>
      </c>
      <c r="H34" s="4">
        <f>SUM(H22:H33)</f>
        <v>291022.17</v>
      </c>
      <c r="I34" s="4">
        <f>SUM(I22:I33)</f>
        <v>191966.07</v>
      </c>
      <c r="J34" s="4">
        <f>SUM(J22:J33)</f>
        <v>99056.09999999998</v>
      </c>
    </row>
    <row r="35" spans="1:10" ht="12" customHeight="1">
      <c r="A35" s="8"/>
      <c r="B35" s="7"/>
      <c r="C35" s="7"/>
      <c r="D35" s="7"/>
      <c r="E35" s="7"/>
      <c r="F35" s="7"/>
      <c r="G35" s="7"/>
      <c r="H35" s="7"/>
      <c r="I35" s="7"/>
      <c r="J35" s="7"/>
    </row>
    <row r="36" ht="12" customHeight="1">
      <c r="A36" s="39" t="s">
        <v>23</v>
      </c>
    </row>
    <row r="37" spans="1:2" ht="12" customHeight="1">
      <c r="A37" s="39" t="s">
        <v>24</v>
      </c>
      <c r="B37" s="1"/>
    </row>
    <row r="38" spans="1:5" ht="12" customHeight="1">
      <c r="A38" s="39"/>
      <c r="B38" s="1"/>
      <c r="C38" s="1"/>
      <c r="D38" s="1"/>
      <c r="E38" s="1"/>
    </row>
    <row r="39" ht="12" customHeight="1">
      <c r="A39" s="40"/>
    </row>
  </sheetData>
  <printOptions/>
  <pageMargins left="0.98" right="0.41" top="0.98" bottom="0.49" header="0.21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2001-01-10T14:57:49Z</cp:lastPrinted>
  <dcterms:created xsi:type="dcterms:W3CDTF">2000-12-08T07:55:37Z</dcterms:created>
  <dcterms:modified xsi:type="dcterms:W3CDTF">2002-06-17T10:40:59Z</dcterms:modified>
  <cp:category/>
  <cp:version/>
  <cp:contentType/>
  <cp:contentStatus/>
</cp:coreProperties>
</file>