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NEW SAVINGS 2001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'NEW SAVINGS 2001'!#REF!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<sst xmlns="http://schemas.openxmlformats.org/spreadsheetml/2006/main" count="55" uniqueCount="26">
  <si>
    <t>sales</t>
  </si>
  <si>
    <t>redemptions</t>
  </si>
  <si>
    <t>net amount</t>
  </si>
  <si>
    <t>Bond funds</t>
  </si>
  <si>
    <t>Money market funds</t>
  </si>
  <si>
    <t>Other funds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</si>
  <si>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</si>
  <si>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</si>
  <si>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</si>
  <si>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</si>
  <si>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</si>
  <si>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</si>
  <si>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</si>
  <si>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</si>
  <si>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</si>
  <si>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</si>
  <si>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</si>
  <si>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</si>
  <si>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</si>
  <si>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</si>
  <si>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</t>
  </si>
  <si>
    <t>NEW SAVINGS 2001 (MSEK)</t>
  </si>
  <si>
    <t xml:space="preserve">The figures refer to sales and redemptions made in Sweden. Funds based in foreign countries are included. </t>
  </si>
  <si>
    <t>This statistics, which have been produced by the Swedish Mutual Fund Association, show the flow in funds managed by the members of the Association.</t>
  </si>
  <si>
    <t>Equity funds</t>
  </si>
  <si>
    <t>Balanced funds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</si>
</sst>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2" borderId="13" xfId="0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2" fillId="2" borderId="17" xfId="0" applyFont="1" applyFill="1" applyBorder="1" applyAlignment="1">
      <alignment horizontal="left"/>
    </xf>
    <xf numFmtId="164" fontId="2" fillId="0" borderId="18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" fillId="2" borderId="20" xfId="0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21" xfId="0" applyNumberFormat="1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10" width="12.7109375" style="2" customWidth="1"/>
    <col min="11" max="16384" width="9.140625" style="2" customWidth="1"/>
  </cols>
  <sheetData>
    <row r="1" ht="12" customHeight="1">
      <c r="A1" s="3" t="s">
        <v>21</v>
      </c>
    </row>
    <row r="2" ht="12" customHeight="1">
      <c r="A2" s="3"/>
    </row>
    <row r="3" ht="12" customHeight="1">
      <c r="A3" s="3"/>
    </row>
    <row r="4" spans="1:10" ht="15" customHeight="1">
      <c r="A4" s="17" t="s">
        <v>20</v>
      </c>
      <c r="B4" s="9"/>
      <c r="C4" s="10" t="s">
        <v>24</v>
      </c>
      <c r="D4" s="11"/>
      <c r="E4" s="12"/>
      <c r="F4" s="10" t="s">
        <v>25</v>
      </c>
      <c r="G4" s="11"/>
      <c r="H4" s="9"/>
      <c r="I4" s="10" t="s">
        <v>3</v>
      </c>
      <c r="J4" s="13"/>
    </row>
    <row r="5" spans="1:10" ht="12" customHeight="1">
      <c r="A5" s="18"/>
      <c r="B5" s="14" t="s">
        <v>0</v>
      </c>
      <c r="C5" s="15" t="s">
        <v>1</v>
      </c>
      <c r="D5" s="16" t="s">
        <v>2</v>
      </c>
      <c r="E5" s="14" t="s">
        <v>0</v>
      </c>
      <c r="F5" s="15" t="s">
        <v>1</v>
      </c>
      <c r="G5" s="16" t="s">
        <v>2</v>
      </c>
      <c r="H5" s="14" t="s">
        <v>0</v>
      </c>
      <c r="I5" s="15" t="s">
        <v>1</v>
      </c>
      <c r="J5" s="16" t="s">
        <v>2</v>
      </c>
    </row>
    <row r="6" spans="1:10" ht="12" customHeight="1">
      <c r="A6" s="22" t="s">
        <v>7</v>
      </c>
      <c r="B6" s="41">
        <v>9985.82</v>
      </c>
      <c r="C6" s="24">
        <v>8068.56</v>
      </c>
      <c r="D6" s="30">
        <v>1917.26</v>
      </c>
      <c r="E6" s="23">
        <v>1907.77</v>
      </c>
      <c r="F6" s="23">
        <v>1387</v>
      </c>
      <c r="G6" s="25">
        <v>520.77</v>
      </c>
      <c r="H6" s="23">
        <v>2713.11</v>
      </c>
      <c r="I6" s="23">
        <v>1049.92</v>
      </c>
      <c r="J6" s="23">
        <v>1663.19</v>
      </c>
    </row>
    <row r="7" spans="1:10" ht="12" customHeight="1">
      <c r="A7" s="27" t="s">
        <v>8</v>
      </c>
      <c r="B7" s="28">
        <v>5704.51</v>
      </c>
      <c r="C7" s="29">
        <v>6911.3</v>
      </c>
      <c r="D7" s="30">
        <v>-1206.79</v>
      </c>
      <c r="E7" s="28">
        <v>1284.56</v>
      </c>
      <c r="F7" s="28">
        <v>1360.11</v>
      </c>
      <c r="G7" s="30">
        <v>-75.54999999999973</v>
      </c>
      <c r="H7" s="28">
        <v>2085.82</v>
      </c>
      <c r="I7" s="28">
        <v>761</v>
      </c>
      <c r="J7" s="28">
        <v>1324.82</v>
      </c>
    </row>
    <row r="8" spans="1:10" ht="12" customHeight="1">
      <c r="A8" s="27" t="s">
        <v>9</v>
      </c>
      <c r="B8" s="28">
        <v>7814.09</v>
      </c>
      <c r="C8" s="29">
        <v>9643.17</v>
      </c>
      <c r="D8" s="30">
        <v>-1829.08</v>
      </c>
      <c r="E8" s="28">
        <v>1664.35</v>
      </c>
      <c r="F8" s="28">
        <v>2188.91</v>
      </c>
      <c r="G8" s="30">
        <v>-524.56</v>
      </c>
      <c r="H8" s="28">
        <v>4164.65</v>
      </c>
      <c r="I8" s="28">
        <v>2152.57</v>
      </c>
      <c r="J8" s="28">
        <v>2012.08</v>
      </c>
    </row>
    <row r="9" spans="1:10" ht="12" customHeight="1">
      <c r="A9" s="27" t="s">
        <v>10</v>
      </c>
      <c r="B9" s="28">
        <v>17276.08</v>
      </c>
      <c r="C9" s="29">
        <v>6028.49</v>
      </c>
      <c r="D9" s="30">
        <v>11247.59</v>
      </c>
      <c r="E9" s="28">
        <v>6151.72</v>
      </c>
      <c r="F9" s="28">
        <v>1314.37</v>
      </c>
      <c r="G9" s="30">
        <v>4837.35</v>
      </c>
      <c r="H9" s="28">
        <v>1838.01</v>
      </c>
      <c r="I9" s="28">
        <v>1691.9</v>
      </c>
      <c r="J9" s="28">
        <v>146.11</v>
      </c>
    </row>
    <row r="10" spans="1:10" ht="12" customHeight="1">
      <c r="A10" s="27" t="s">
        <v>11</v>
      </c>
      <c r="B10" s="28">
        <v>9128.83</v>
      </c>
      <c r="C10" s="29">
        <v>5009.42</v>
      </c>
      <c r="D10" s="30">
        <v>4119.41</v>
      </c>
      <c r="E10" s="28">
        <v>1647.3</v>
      </c>
      <c r="F10" s="28">
        <v>770.41</v>
      </c>
      <c r="G10" s="30">
        <v>876.89</v>
      </c>
      <c r="H10" s="28">
        <v>1403.34</v>
      </c>
      <c r="I10" s="28">
        <v>2408.5</v>
      </c>
      <c r="J10" s="28">
        <v>-1005.16</v>
      </c>
    </row>
    <row r="11" spans="1:10" ht="12" customHeight="1">
      <c r="A11" s="27" t="s">
        <v>12</v>
      </c>
      <c r="B11" s="28">
        <v>9072.31</v>
      </c>
      <c r="C11" s="29">
        <v>6427.52</v>
      </c>
      <c r="D11" s="30">
        <v>2644.79</v>
      </c>
      <c r="E11" s="28">
        <v>1565.36</v>
      </c>
      <c r="F11" s="28">
        <v>1316.92</v>
      </c>
      <c r="G11" s="30">
        <v>248.44</v>
      </c>
      <c r="H11" s="28">
        <v>1659.06</v>
      </c>
      <c r="I11" s="28">
        <v>2076.39</v>
      </c>
      <c r="J11" s="28">
        <v>-417.33</v>
      </c>
    </row>
    <row r="12" spans="1:10" ht="12" customHeight="1">
      <c r="A12" s="27" t="s">
        <v>13</v>
      </c>
      <c r="B12" s="28">
        <v>5357.27</v>
      </c>
      <c r="C12" s="29">
        <v>4407.08</v>
      </c>
      <c r="D12" s="30">
        <v>950.1900000000005</v>
      </c>
      <c r="E12" s="28">
        <v>1010.38</v>
      </c>
      <c r="F12" s="28">
        <v>832.73</v>
      </c>
      <c r="G12" s="30">
        <v>177.65</v>
      </c>
      <c r="H12" s="28">
        <v>1088.45</v>
      </c>
      <c r="I12" s="28">
        <v>994.4</v>
      </c>
      <c r="J12" s="28">
        <v>94.05</v>
      </c>
    </row>
    <row r="13" spans="1:10" ht="12" customHeight="1">
      <c r="A13" s="27" t="s">
        <v>14</v>
      </c>
      <c r="B13" s="28">
        <v>4596.66</v>
      </c>
      <c r="C13" s="29">
        <v>4971.8</v>
      </c>
      <c r="D13" s="30">
        <v>-375.14000000000124</v>
      </c>
      <c r="E13" s="28">
        <v>1155.23</v>
      </c>
      <c r="F13" s="28">
        <v>1285.19</v>
      </c>
      <c r="G13" s="30">
        <v>-129.96</v>
      </c>
      <c r="H13" s="28">
        <v>1847.39</v>
      </c>
      <c r="I13" s="28">
        <v>1021.01</v>
      </c>
      <c r="J13" s="28">
        <v>826.38</v>
      </c>
    </row>
    <row r="14" spans="1:10" ht="12" customHeight="1">
      <c r="A14" s="27" t="s">
        <v>15</v>
      </c>
      <c r="B14" s="28">
        <v>3530.21</v>
      </c>
      <c r="C14" s="29">
        <v>11282.25</v>
      </c>
      <c r="D14" s="30">
        <v>-7752.04</v>
      </c>
      <c r="E14" s="28">
        <v>848.95</v>
      </c>
      <c r="F14" s="28">
        <v>3640.63</v>
      </c>
      <c r="G14" s="30">
        <v>-2791.68</v>
      </c>
      <c r="H14" s="28">
        <v>3083.87</v>
      </c>
      <c r="I14" s="28">
        <v>1704.59</v>
      </c>
      <c r="J14" s="28">
        <v>1379.28</v>
      </c>
    </row>
    <row r="15" spans="1:10" ht="12" customHeight="1">
      <c r="A15" s="27" t="s">
        <v>16</v>
      </c>
      <c r="B15" s="28">
        <v>6484.94</v>
      </c>
      <c r="C15" s="29">
        <v>5218.51</v>
      </c>
      <c r="D15" s="30">
        <v>1266.43</v>
      </c>
      <c r="E15" s="28">
        <v>1251.08</v>
      </c>
      <c r="F15" s="28">
        <v>1198.49</v>
      </c>
      <c r="G15" s="30">
        <v>52.590000000000146</v>
      </c>
      <c r="H15" s="28">
        <v>2233.41</v>
      </c>
      <c r="I15" s="28">
        <v>1480.43</v>
      </c>
      <c r="J15" s="28">
        <v>752.98</v>
      </c>
    </row>
    <row r="16" spans="1:10" ht="12" customHeight="1">
      <c r="A16" s="27" t="s">
        <v>17</v>
      </c>
      <c r="B16" s="28">
        <v>8507.7</v>
      </c>
      <c r="C16" s="29">
        <v>6055.06</v>
      </c>
      <c r="D16" s="30">
        <v>2452.64</v>
      </c>
      <c r="E16" s="28">
        <v>1736.19</v>
      </c>
      <c r="F16" s="28">
        <v>921.68</v>
      </c>
      <c r="G16" s="30">
        <v>814.51</v>
      </c>
      <c r="H16" s="28">
        <v>1904.46</v>
      </c>
      <c r="I16" s="28">
        <v>1811.89</v>
      </c>
      <c r="J16" s="28">
        <v>92.57000000000039</v>
      </c>
    </row>
    <row r="17" spans="1:10" ht="12" customHeight="1">
      <c r="A17" s="32" t="s">
        <v>18</v>
      </c>
      <c r="B17" s="19">
        <v>8635.17</v>
      </c>
      <c r="C17" s="20">
        <v>7309.87</v>
      </c>
      <c r="D17" s="21">
        <v>1325.3</v>
      </c>
      <c r="E17" s="19">
        <v>1828.58</v>
      </c>
      <c r="F17" s="19">
        <v>1164.04</v>
      </c>
      <c r="G17" s="21">
        <v>664.54</v>
      </c>
      <c r="H17" s="19">
        <v>2716.95</v>
      </c>
      <c r="I17" s="19">
        <v>2412.23</v>
      </c>
      <c r="J17" s="19">
        <v>304.72</v>
      </c>
    </row>
    <row r="18" spans="1:10" ht="16.5" customHeight="1">
      <c r="A18" s="18" t="s">
        <v>19</v>
      </c>
      <c r="B18" s="4">
        <f aca="true" t="shared" si="0" ref="B18:J18">SUM(B6:B17)</f>
        <v>96093.59000000001</v>
      </c>
      <c r="C18" s="5">
        <f t="shared" si="0"/>
        <v>81333.02999999998</v>
      </c>
      <c r="D18" s="6">
        <f t="shared" si="0"/>
        <v>14760.560000000001</v>
      </c>
      <c r="E18" s="4">
        <f t="shared" si="0"/>
        <v>22051.47</v>
      </c>
      <c r="F18" s="5">
        <f t="shared" si="0"/>
        <v>17380.48</v>
      </c>
      <c r="G18" s="6">
        <f t="shared" si="0"/>
        <v>4670.99</v>
      </c>
      <c r="H18" s="4">
        <f t="shared" si="0"/>
        <v>26738.52</v>
      </c>
      <c r="I18" s="5">
        <f t="shared" si="0"/>
        <v>19564.83</v>
      </c>
      <c r="J18" s="4">
        <f t="shared" si="0"/>
        <v>7173.6900000000005</v>
      </c>
    </row>
    <row r="19" spans="1:10" ht="12" customHeight="1">
      <c r="A19" s="8"/>
      <c r="B19" s="7"/>
      <c r="C19" s="7"/>
      <c r="D19" s="7"/>
      <c r="E19" s="7"/>
      <c r="F19" s="7"/>
      <c r="G19" s="7"/>
      <c r="H19" s="7"/>
      <c r="I19" s="7"/>
      <c r="J19" s="7"/>
    </row>
    <row r="20" spans="1:10" ht="12" customHeight="1">
      <c r="A20" s="17" t="s">
        <v>20</v>
      </c>
      <c r="B20" s="9"/>
      <c r="C20" s="10" t="s">
        <v>4</v>
      </c>
      <c r="D20" s="11"/>
      <c r="E20" s="12"/>
      <c r="F20" s="10" t="s">
        <v>5</v>
      </c>
      <c r="G20" s="11"/>
      <c r="H20" s="9"/>
      <c r="I20" s="10" t="s">
        <v>6</v>
      </c>
      <c r="J20" s="13"/>
    </row>
    <row r="21" spans="1:10" ht="12" customHeight="1">
      <c r="A21" s="18"/>
      <c r="B21" s="14" t="s">
        <v>0</v>
      </c>
      <c r="C21" s="15" t="s">
        <v>1</v>
      </c>
      <c r="D21" s="16" t="s">
        <v>2</v>
      </c>
      <c r="E21" s="14" t="s">
        <v>0</v>
      </c>
      <c r="F21" s="15" t="s">
        <v>1</v>
      </c>
      <c r="G21" s="16" t="s">
        <v>2</v>
      </c>
      <c r="H21" s="35" t="s">
        <v>0</v>
      </c>
      <c r="I21" s="15" t="s">
        <v>1</v>
      </c>
      <c r="J21" s="16" t="s">
        <v>2</v>
      </c>
    </row>
    <row r="22" spans="1:10" ht="12" customHeight="1">
      <c r="A22" s="22" t="s">
        <v>7</v>
      </c>
      <c r="B22" s="23">
        <v>6070.87</v>
      </c>
      <c r="C22" s="24">
        <v>3032.11</v>
      </c>
      <c r="D22" s="25">
        <v>3038.76</v>
      </c>
      <c r="E22" s="23">
        <v>149.49</v>
      </c>
      <c r="F22" s="23">
        <v>119.11</v>
      </c>
      <c r="G22" s="25">
        <v>30.38</v>
      </c>
      <c r="H22" s="36">
        <f>B6+E6+H6+B22+E22</f>
        <v>20827.06</v>
      </c>
      <c r="I22" s="33">
        <f>C6+F6+I6+C22+F22</f>
        <v>13656.700000000003</v>
      </c>
      <c r="J22" s="26">
        <f aca="true" t="shared" si="1" ref="J22:J33">H22-I22</f>
        <v>7170.359999999999</v>
      </c>
    </row>
    <row r="23" spans="1:10" ht="12" customHeight="1">
      <c r="A23" s="27" t="s">
        <v>8</v>
      </c>
      <c r="B23" s="28">
        <v>4759.71</v>
      </c>
      <c r="C23" s="29">
        <v>2889.33</v>
      </c>
      <c r="D23" s="30">
        <v>1870.38</v>
      </c>
      <c r="E23" s="28">
        <v>185.43</v>
      </c>
      <c r="F23" s="28">
        <v>165.13</v>
      </c>
      <c r="G23" s="30">
        <v>20.3</v>
      </c>
      <c r="H23" s="34">
        <f aca="true" t="shared" si="2" ref="H23:H33">B7+E7+H7+B23+E23</f>
        <v>14020.029999999999</v>
      </c>
      <c r="I23" s="33">
        <f aca="true" t="shared" si="3" ref="I23:I33">C7+F7+I7+C23+F23</f>
        <v>12086.869999999999</v>
      </c>
      <c r="J23" s="31">
        <f t="shared" si="1"/>
        <v>1933.1599999999999</v>
      </c>
    </row>
    <row r="24" spans="1:10" ht="12" customHeight="1">
      <c r="A24" s="27" t="s">
        <v>9</v>
      </c>
      <c r="B24" s="28">
        <v>7051.54</v>
      </c>
      <c r="C24" s="29">
        <v>4207.1</v>
      </c>
      <c r="D24" s="30">
        <v>2844.44</v>
      </c>
      <c r="E24" s="28">
        <v>314.05</v>
      </c>
      <c r="F24" s="28">
        <v>184.65</v>
      </c>
      <c r="G24" s="30">
        <v>129.4</v>
      </c>
      <c r="H24" s="34">
        <f t="shared" si="2"/>
        <v>21008.68</v>
      </c>
      <c r="I24" s="33">
        <f t="shared" si="3"/>
        <v>18376.4</v>
      </c>
      <c r="J24" s="31">
        <f t="shared" si="1"/>
        <v>2632.279999999999</v>
      </c>
    </row>
    <row r="25" spans="1:10" ht="12" customHeight="1">
      <c r="A25" s="27" t="s">
        <v>10</v>
      </c>
      <c r="B25" s="28">
        <v>5345.18</v>
      </c>
      <c r="C25" s="29">
        <v>4091.14</v>
      </c>
      <c r="D25" s="30">
        <v>1254.04</v>
      </c>
      <c r="E25" s="28">
        <v>800.07</v>
      </c>
      <c r="F25" s="28">
        <v>101.87</v>
      </c>
      <c r="G25" s="30">
        <v>698.2</v>
      </c>
      <c r="H25" s="34">
        <f t="shared" si="2"/>
        <v>31411.06</v>
      </c>
      <c r="I25" s="33">
        <f t="shared" si="3"/>
        <v>13227.77</v>
      </c>
      <c r="J25" s="31">
        <f t="shared" si="1"/>
        <v>18183.29</v>
      </c>
    </row>
    <row r="26" spans="1:10" ht="12" customHeight="1">
      <c r="A26" s="27" t="s">
        <v>11</v>
      </c>
      <c r="B26" s="28">
        <v>5131.91</v>
      </c>
      <c r="C26" s="29">
        <v>4107.34</v>
      </c>
      <c r="D26" s="30">
        <v>1024.57</v>
      </c>
      <c r="E26" s="28">
        <v>319.14</v>
      </c>
      <c r="F26" s="28">
        <v>76.72</v>
      </c>
      <c r="G26" s="30">
        <v>242.42</v>
      </c>
      <c r="H26" s="34">
        <f t="shared" si="2"/>
        <v>17630.519999999997</v>
      </c>
      <c r="I26" s="33">
        <f t="shared" si="3"/>
        <v>12372.39</v>
      </c>
      <c r="J26" s="31">
        <f t="shared" si="1"/>
        <v>5258.129999999997</v>
      </c>
    </row>
    <row r="27" spans="1:10" ht="12" customHeight="1">
      <c r="A27" s="27" t="s">
        <v>12</v>
      </c>
      <c r="B27" s="28">
        <v>6812.69</v>
      </c>
      <c r="C27" s="29">
        <v>3895.65</v>
      </c>
      <c r="D27" s="30">
        <v>2917.04</v>
      </c>
      <c r="E27" s="28">
        <v>465.5</v>
      </c>
      <c r="F27" s="28">
        <v>53.05</v>
      </c>
      <c r="G27" s="30">
        <v>412.45</v>
      </c>
      <c r="H27" s="34">
        <f t="shared" si="2"/>
        <v>19574.92</v>
      </c>
      <c r="I27" s="33">
        <f t="shared" si="3"/>
        <v>13769.529999999999</v>
      </c>
      <c r="J27" s="31">
        <f t="shared" si="1"/>
        <v>5805.389999999999</v>
      </c>
    </row>
    <row r="28" spans="1:10" ht="12" customHeight="1">
      <c r="A28" s="27" t="s">
        <v>13</v>
      </c>
      <c r="B28" s="28">
        <v>4815.43</v>
      </c>
      <c r="C28" s="29">
        <v>2622.95</v>
      </c>
      <c r="D28" s="30">
        <v>2192.48</v>
      </c>
      <c r="E28" s="28">
        <v>138.15</v>
      </c>
      <c r="F28" s="28">
        <v>89.69</v>
      </c>
      <c r="G28" s="30">
        <v>48.46</v>
      </c>
      <c r="H28" s="34">
        <f t="shared" si="2"/>
        <v>12409.68</v>
      </c>
      <c r="I28" s="33">
        <f t="shared" si="3"/>
        <v>8946.85</v>
      </c>
      <c r="J28" s="31">
        <f t="shared" si="1"/>
        <v>3462.83</v>
      </c>
    </row>
    <row r="29" spans="1:10" ht="12" customHeight="1">
      <c r="A29" s="27" t="s">
        <v>14</v>
      </c>
      <c r="B29" s="28">
        <v>4793.39</v>
      </c>
      <c r="C29" s="29">
        <v>2974.73</v>
      </c>
      <c r="D29" s="30">
        <v>1818.66</v>
      </c>
      <c r="E29" s="28">
        <v>134.72</v>
      </c>
      <c r="F29" s="28">
        <v>129.1</v>
      </c>
      <c r="G29" s="30">
        <v>5.62</v>
      </c>
      <c r="H29" s="34">
        <f t="shared" si="2"/>
        <v>12527.39</v>
      </c>
      <c r="I29" s="33">
        <f t="shared" si="3"/>
        <v>10381.83</v>
      </c>
      <c r="J29" s="31">
        <f t="shared" si="1"/>
        <v>2145.5599999999995</v>
      </c>
    </row>
    <row r="30" spans="1:10" ht="12" customHeight="1">
      <c r="A30" s="27" t="s">
        <v>15</v>
      </c>
      <c r="B30" s="28">
        <v>10100.01</v>
      </c>
      <c r="C30" s="29">
        <v>2956.81</v>
      </c>
      <c r="D30" s="30">
        <v>7143.2</v>
      </c>
      <c r="E30" s="28">
        <v>405.5</v>
      </c>
      <c r="F30" s="28">
        <v>212.95</v>
      </c>
      <c r="G30" s="30">
        <v>192.55</v>
      </c>
      <c r="H30" s="34">
        <f t="shared" si="2"/>
        <v>17968.54</v>
      </c>
      <c r="I30" s="33">
        <f t="shared" si="3"/>
        <v>19797.230000000003</v>
      </c>
      <c r="J30" s="31">
        <f t="shared" si="1"/>
        <v>-1828.6900000000023</v>
      </c>
    </row>
    <row r="31" spans="1:10" ht="12" customHeight="1">
      <c r="A31" s="27" t="s">
        <v>16</v>
      </c>
      <c r="B31" s="28">
        <v>7662.93</v>
      </c>
      <c r="C31" s="29">
        <v>4231.74</v>
      </c>
      <c r="D31" s="30">
        <v>3431.19</v>
      </c>
      <c r="E31" s="28">
        <v>797.84</v>
      </c>
      <c r="F31" s="28">
        <v>96.59</v>
      </c>
      <c r="G31" s="30">
        <v>701.25</v>
      </c>
      <c r="H31" s="34">
        <f t="shared" si="2"/>
        <v>18430.2</v>
      </c>
      <c r="I31" s="33">
        <f t="shared" si="3"/>
        <v>12225.76</v>
      </c>
      <c r="J31" s="31">
        <f t="shared" si="1"/>
        <v>6204.4400000000005</v>
      </c>
    </row>
    <row r="32" spans="1:10" ht="12" customHeight="1">
      <c r="A32" s="27" t="s">
        <v>17</v>
      </c>
      <c r="B32" s="28">
        <v>6025.87</v>
      </c>
      <c r="C32" s="29">
        <v>4881.25</v>
      </c>
      <c r="D32" s="30">
        <v>1144.62</v>
      </c>
      <c r="E32" s="28">
        <v>341.35</v>
      </c>
      <c r="F32" s="28">
        <v>209.39</v>
      </c>
      <c r="G32" s="30">
        <v>131.96</v>
      </c>
      <c r="H32" s="34">
        <f t="shared" si="2"/>
        <v>18515.57</v>
      </c>
      <c r="I32" s="33">
        <f t="shared" si="3"/>
        <v>13879.27</v>
      </c>
      <c r="J32" s="31">
        <f t="shared" si="1"/>
        <v>4636.299999999999</v>
      </c>
    </row>
    <row r="33" spans="1:10" ht="12" customHeight="1">
      <c r="A33" s="32" t="s">
        <v>18</v>
      </c>
      <c r="B33" s="19">
        <v>8655.93</v>
      </c>
      <c r="C33" s="20">
        <v>9373.25</v>
      </c>
      <c r="D33" s="21">
        <v>-717.3200000000015</v>
      </c>
      <c r="E33" s="19">
        <v>288.68</v>
      </c>
      <c r="F33" s="19">
        <v>157.4</v>
      </c>
      <c r="G33" s="21">
        <v>131.28</v>
      </c>
      <c r="H33" s="37">
        <f t="shared" si="2"/>
        <v>22125.31</v>
      </c>
      <c r="I33" s="38">
        <f t="shared" si="3"/>
        <v>20416.79</v>
      </c>
      <c r="J33" s="4">
        <f t="shared" si="1"/>
        <v>1708.5200000000004</v>
      </c>
    </row>
    <row r="34" spans="1:10" ht="12" customHeight="1">
      <c r="A34" s="18" t="s">
        <v>19</v>
      </c>
      <c r="B34" s="4">
        <f aca="true" t="shared" si="4" ref="B34:G34">SUM(B22:B33)</f>
        <v>77225.45999999999</v>
      </c>
      <c r="C34" s="5">
        <f t="shared" si="4"/>
        <v>49263.4</v>
      </c>
      <c r="D34" s="6">
        <f t="shared" si="4"/>
        <v>27962.059999999998</v>
      </c>
      <c r="E34" s="4">
        <f t="shared" si="4"/>
        <v>4339.92</v>
      </c>
      <c r="F34" s="5">
        <f t="shared" si="4"/>
        <v>1595.65</v>
      </c>
      <c r="G34" s="6">
        <f t="shared" si="4"/>
        <v>2744.27</v>
      </c>
      <c r="H34" s="4">
        <f>SUM(H22:H33)</f>
        <v>226448.96000000005</v>
      </c>
      <c r="I34" s="4">
        <f>SUM(I22:I33)</f>
        <v>169137.39</v>
      </c>
      <c r="J34" s="4">
        <f>SUM(J22:J33)</f>
        <v>57311.56999999999</v>
      </c>
    </row>
    <row r="35" ht="12" customHeight="1"/>
    <row r="36" spans="1:2" ht="12" customHeight="1">
      <c r="A36" s="39" t="s">
        <v>23</v>
      </c>
      <c r="B36" s="1"/>
    </row>
    <row r="37" spans="1:5" ht="12" customHeight="1">
      <c r="A37" s="39" t="s">
        <v>22</v>
      </c>
      <c r="B37" s="1"/>
      <c r="C37" s="1"/>
      <c r="D37" s="1"/>
      <c r="E37" s="1"/>
    </row>
    <row r="38" ht="12" customHeight="1">
      <c r="A38" s="40"/>
    </row>
  </sheetData>
  <printOptions/>
  <pageMargins left="0.98" right="0.41" top="0.98" bottom="0.49" header="0.21" footer="0.2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2001-02-06T11:01:19Z</cp:lastPrinted>
  <dcterms:created xsi:type="dcterms:W3CDTF">2000-12-08T07:55:37Z</dcterms:created>
  <dcterms:modified xsi:type="dcterms:W3CDTF">2002-06-17T10:41:05Z</dcterms:modified>
  <cp:category/>
  <cp:version/>
  <cp:contentType/>
  <cp:contentStatus/>
</cp:coreProperties>
</file>