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0050" activeTab="0"/>
  </bookViews>
  <sheets>
    <sheet name="Aktiefonder 2011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2011'!#REF!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2011'!$A$1:$W$114</definedName>
  </definedNames>
  <calcPr fullCalcOnLoad="1"/>
</workbook>
</file>

<file path=xl/sharedStrings.xml><?xml version="1.0" encoding="utf-8"?>
<sst xmlns="http://schemas.openxmlformats.org/spreadsheetml/2006/main" count="195" uniqueCount="62">
  <si>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</si>
  <si>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</si>
  <si>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</si>
  <si>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</si>
  <si>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</si>
  <si>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</si>
  <si>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</si>
  <si>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</si>
  <si>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</si>
  <si>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</si>
  <si>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</si>
  <si>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</si>
  <si>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</si>
  <si>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</si>
  <si>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</si>
  <si>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</si>
  <si>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</si>
  <si>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</si>
  <si>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</si>
  <si>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</si>
  <si>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</si>
  <si>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</si>
  <si>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</si>
  <si>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</si>
  <si>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</si>
  <si>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</si>
  <si>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</si>
  <si>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</si>
  <si>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</si>
  <si>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</si>
  <si>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</si>
  <si>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</si>
  <si>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</si>
  <si>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</si>
  <si>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</si>
  <si>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</si>
  <si>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</si>
  <si>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</si>
  <si>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</si>
  <si>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</si>
  <si>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</si>
  <si>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Statistiken avser fonder marknadsförda av Fondbolagens förenings medlemsföretag. Fondförmögenheten är kompletterad med icke-medlemmars fonder i premiepensionssystemet.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</si>
  <si>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</si>
  <si>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</si>
  <si>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</si>
  <si>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</si>
  <si>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</si>
  <si>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</si>
  <si>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</si>
  <si>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</si>
  <si>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</si>
  <si>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</si>
  <si>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</si>
  <si>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</si>
  <si>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</si>
  <si>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</si>
  <si>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</si>
  <si>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>Östeuropa (inkl. Ryssland, Baltikum, Balkan och Turkiet)</t>
  </si>
  <si>
    <t xml:space="preserve">Passivt förvaltade fonder (inkl. ETF) </t>
  </si>
  <si>
    <t>som replikerar ett marknadsindex</t>
  </si>
  <si>
    <t>DEFINITIONER:</t>
  </si>
  <si>
    <t>NYSPARANDE OCH FONDFÖRMÖGENHET I AKTIEFONDER EFTER PLACERINGSINRIKTNING 2011 (MSEK)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</si>
</sst>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5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0" applyFont="1" applyFill="1">
      <alignment/>
      <protection/>
    </xf>
    <xf numFmtId="0" fontId="4" fillId="0" borderId="0" xfId="50" applyFont="1" applyFill="1">
      <alignment/>
      <protection/>
    </xf>
    <xf numFmtId="0" fontId="4" fillId="0" borderId="0" xfId="50" applyFont="1" applyFill="1" applyBorder="1">
      <alignment/>
      <protection/>
    </xf>
    <xf numFmtId="0" fontId="5" fillId="0" borderId="0" xfId="50" applyFont="1" applyFill="1">
      <alignment/>
      <protection/>
    </xf>
    <xf numFmtId="0" fontId="6" fillId="0" borderId="0" xfId="50" applyFont="1" applyFill="1">
      <alignment/>
      <protection/>
    </xf>
    <xf numFmtId="0" fontId="7" fillId="0" borderId="0" xfId="50" applyFont="1" applyFill="1">
      <alignment/>
      <protection/>
    </xf>
    <xf numFmtId="3" fontId="4" fillId="0" borderId="0" xfId="50" applyNumberFormat="1" applyFont="1" applyFill="1">
      <alignment/>
      <protection/>
    </xf>
    <xf numFmtId="0" fontId="3" fillId="33" borderId="10" xfId="50" applyFont="1" applyFill="1" applyBorder="1">
      <alignment/>
      <protection/>
    </xf>
    <xf numFmtId="0" fontId="3" fillId="34" borderId="11" xfId="50" applyFont="1" applyFill="1" applyBorder="1" applyAlignment="1">
      <alignment horizontal="right"/>
      <protection/>
    </xf>
    <xf numFmtId="0" fontId="3" fillId="33" borderId="12" xfId="50" applyFont="1" applyFill="1" applyBorder="1">
      <alignment/>
      <protection/>
    </xf>
    <xf numFmtId="0" fontId="3" fillId="33" borderId="13" xfId="50" applyFont="1" applyFill="1" applyBorder="1" applyAlignment="1">
      <alignment horizontal="right"/>
      <protection/>
    </xf>
    <xf numFmtId="0" fontId="3" fillId="33" borderId="14" xfId="50" applyFont="1" applyFill="1" applyBorder="1" applyAlignment="1">
      <alignment horizontal="right"/>
      <protection/>
    </xf>
    <xf numFmtId="0" fontId="3" fillId="33" borderId="15" xfId="50" applyFont="1" applyFill="1" applyBorder="1" applyAlignment="1">
      <alignment horizontal="right"/>
      <protection/>
    </xf>
    <xf numFmtId="14" fontId="3" fillId="34" borderId="0" xfId="50" applyNumberFormat="1" applyFont="1" applyFill="1" applyBorder="1" applyAlignment="1">
      <alignment horizontal="right"/>
      <protection/>
    </xf>
    <xf numFmtId="0" fontId="8" fillId="33" borderId="16" xfId="50" applyFont="1" applyFill="1" applyBorder="1" applyAlignment="1">
      <alignment horizontal="left"/>
      <protection/>
    </xf>
    <xf numFmtId="3" fontId="4" fillId="0" borderId="17" xfId="50" applyNumberFormat="1" applyFont="1" applyFill="1" applyBorder="1">
      <alignment/>
      <protection/>
    </xf>
    <xf numFmtId="3" fontId="4" fillId="0" borderId="18" xfId="50" applyNumberFormat="1" applyFont="1" applyFill="1" applyBorder="1">
      <alignment/>
      <protection/>
    </xf>
    <xf numFmtId="3" fontId="4" fillId="0" borderId="19" xfId="50" applyNumberFormat="1" applyFont="1" applyFill="1" applyBorder="1">
      <alignment/>
      <protection/>
    </xf>
    <xf numFmtId="3" fontId="4" fillId="34" borderId="0" xfId="50" applyNumberFormat="1" applyFont="1" applyFill="1" applyBorder="1">
      <alignment/>
      <protection/>
    </xf>
    <xf numFmtId="0" fontId="9" fillId="0" borderId="0" xfId="50" applyFont="1" applyFill="1">
      <alignment/>
      <protection/>
    </xf>
    <xf numFmtId="0" fontId="8" fillId="33" borderId="20" xfId="50" applyFont="1" applyFill="1" applyBorder="1" applyAlignment="1">
      <alignment horizontal="left"/>
      <protection/>
    </xf>
    <xf numFmtId="3" fontId="4" fillId="0" borderId="21" xfId="50" applyNumberFormat="1" applyFont="1" applyFill="1" applyBorder="1">
      <alignment/>
      <protection/>
    </xf>
    <xf numFmtId="3" fontId="4" fillId="0" borderId="22" xfId="50" applyNumberFormat="1" applyFont="1" applyFill="1" applyBorder="1">
      <alignment/>
      <protection/>
    </xf>
    <xf numFmtId="3" fontId="4" fillId="0" borderId="23" xfId="50" applyNumberFormat="1" applyFont="1" applyFill="1" applyBorder="1">
      <alignment/>
      <protection/>
    </xf>
    <xf numFmtId="3" fontId="3" fillId="0" borderId="13" xfId="50" applyNumberFormat="1" applyFont="1" applyFill="1" applyBorder="1">
      <alignment/>
      <protection/>
    </xf>
    <xf numFmtId="3" fontId="3" fillId="0" borderId="14" xfId="50" applyNumberFormat="1" applyFont="1" applyFill="1" applyBorder="1">
      <alignment/>
      <protection/>
    </xf>
    <xf numFmtId="3" fontId="3" fillId="0" borderId="15" xfId="50" applyNumberFormat="1" applyFont="1" applyFill="1" applyBorder="1">
      <alignment/>
      <protection/>
    </xf>
    <xf numFmtId="3" fontId="3" fillId="34" borderId="24" xfId="50" applyNumberFormat="1" applyFont="1" applyFill="1" applyBorder="1">
      <alignment/>
      <protection/>
    </xf>
    <xf numFmtId="0" fontId="3" fillId="0" borderId="0" xfId="50" applyFont="1" applyFill="1" applyBorder="1">
      <alignment/>
      <protection/>
    </xf>
    <xf numFmtId="3" fontId="3" fillId="0" borderId="0" xfId="50" applyNumberFormat="1" applyFont="1" applyFill="1" applyBorder="1">
      <alignment/>
      <protection/>
    </xf>
    <xf numFmtId="3" fontId="4" fillId="0" borderId="0" xfId="50" applyNumberFormat="1" applyFont="1" applyFill="1" applyBorder="1">
      <alignment/>
      <protection/>
    </xf>
    <xf numFmtId="0" fontId="4" fillId="0" borderId="0" xfId="50" applyFont="1" applyFill="1" applyBorder="1" applyAlignment="1">
      <alignment/>
      <protection/>
    </xf>
    <xf numFmtId="0" fontId="5" fillId="0" borderId="0" xfId="50" applyFont="1" applyFill="1" applyBorder="1">
      <alignment/>
      <protection/>
    </xf>
    <xf numFmtId="3" fontId="3" fillId="0" borderId="0" xfId="50" applyNumberFormat="1" applyFont="1" applyFill="1" applyBorder="1" applyAlignment="1">
      <alignment horizontal="right"/>
      <protection/>
    </xf>
    <xf numFmtId="3" fontId="3" fillId="0" borderId="0" xfId="50" applyNumberFormat="1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right"/>
      <protection/>
    </xf>
    <xf numFmtId="0" fontId="7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14" fontId="3" fillId="0" borderId="0" xfId="50" applyNumberFormat="1" applyFont="1" applyFill="1" applyBorder="1" applyAlignment="1">
      <alignment horizontal="right"/>
      <protection/>
    </xf>
    <xf numFmtId="0" fontId="8" fillId="0" borderId="0" xfId="50" applyFont="1" applyFill="1" applyBorder="1" applyAlignment="1">
      <alignment horizontal="left"/>
      <protection/>
    </xf>
    <xf numFmtId="3" fontId="4" fillId="0" borderId="24" xfId="50" applyNumberFormat="1" applyFont="1" applyFill="1" applyBorder="1">
      <alignment/>
      <protection/>
    </xf>
    <xf numFmtId="3" fontId="3" fillId="0" borderId="17" xfId="50" applyNumberFormat="1" applyFont="1" applyFill="1" applyBorder="1">
      <alignment/>
      <protection/>
    </xf>
    <xf numFmtId="3" fontId="3" fillId="0" borderId="18" xfId="50" applyNumberFormat="1" applyFont="1" applyFill="1" applyBorder="1">
      <alignment/>
      <protection/>
    </xf>
    <xf numFmtId="3" fontId="3" fillId="0" borderId="19" xfId="50" applyNumberFormat="1" applyFont="1" applyFill="1" applyBorder="1">
      <alignment/>
      <protection/>
    </xf>
    <xf numFmtId="3" fontId="3" fillId="0" borderId="21" xfId="50" applyNumberFormat="1" applyFont="1" applyFill="1" applyBorder="1">
      <alignment/>
      <protection/>
    </xf>
    <xf numFmtId="3" fontId="3" fillId="0" borderId="22" xfId="50" applyNumberFormat="1" applyFont="1" applyFill="1" applyBorder="1">
      <alignment/>
      <protection/>
    </xf>
    <xf numFmtId="3" fontId="3" fillId="0" borderId="23" xfId="50" applyNumberFormat="1" applyFont="1" applyFill="1" applyBorder="1">
      <alignment/>
      <protection/>
    </xf>
    <xf numFmtId="0" fontId="4" fillId="0" borderId="0" xfId="0" applyFont="1" applyAlignment="1">
      <alignment horizontal="left"/>
    </xf>
    <xf numFmtId="0" fontId="4" fillId="0" borderId="0" xfId="51" applyFont="1" applyAlignment="1">
      <alignment horizontal="left"/>
      <protection/>
    </xf>
    <xf numFmtId="0" fontId="3" fillId="34" borderId="25" xfId="0" applyFont="1" applyFill="1" applyBorder="1" applyAlignment="1">
      <alignment horizontal="left"/>
    </xf>
    <xf numFmtId="0" fontId="7" fillId="34" borderId="26" xfId="0" applyFont="1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7" fillId="34" borderId="25" xfId="0" applyFont="1" applyFill="1" applyBorder="1" applyAlignment="1">
      <alignment horizontal="left"/>
    </xf>
    <xf numFmtId="0" fontId="0" fillId="34" borderId="25" xfId="0" applyFill="1" applyBorder="1" applyAlignment="1">
      <alignment horizontal="left" vertical="center"/>
    </xf>
    <xf numFmtId="0" fontId="4" fillId="34" borderId="11" xfId="50" applyFont="1" applyFill="1" applyBorder="1">
      <alignment/>
      <protection/>
    </xf>
    <xf numFmtId="0" fontId="4" fillId="34" borderId="28" xfId="50" applyFont="1" applyFill="1" applyBorder="1">
      <alignment/>
      <protection/>
    </xf>
    <xf numFmtId="0" fontId="4" fillId="34" borderId="0" xfId="50" applyFont="1" applyFill="1" applyBorder="1">
      <alignment/>
      <protection/>
    </xf>
    <xf numFmtId="0" fontId="4" fillId="34" borderId="29" xfId="50" applyFont="1" applyFill="1" applyBorder="1">
      <alignment/>
      <protection/>
    </xf>
    <xf numFmtId="0" fontId="4" fillId="34" borderId="24" xfId="50" applyFont="1" applyFill="1" applyBorder="1">
      <alignment/>
      <protection/>
    </xf>
    <xf numFmtId="0" fontId="4" fillId="34" borderId="15" xfId="50" applyFont="1" applyFill="1" applyBorder="1">
      <alignment/>
      <protection/>
    </xf>
    <xf numFmtId="0" fontId="4" fillId="34" borderId="27" xfId="50" applyFont="1" applyFill="1" applyBorder="1">
      <alignment/>
      <protection/>
    </xf>
    <xf numFmtId="0" fontId="10" fillId="34" borderId="25" xfId="0" applyFont="1" applyFill="1" applyBorder="1" applyAlignment="1">
      <alignment horizontal="left"/>
    </xf>
    <xf numFmtId="0" fontId="10" fillId="34" borderId="25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7" xfId="0" applyFill="1" applyBorder="1" applyAlignment="1">
      <alignment horizontal="left" vertical="center"/>
    </xf>
    <xf numFmtId="0" fontId="7" fillId="33" borderId="25" xfId="5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Månadsflöden 2009 till citygate" xfId="50"/>
    <cellStyle name="Normal_Nysparande 2009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dxfs count="2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1:AB110"/>
  <sheetViews>
    <sheetView tabSelected="1" zoomScale="80" zoomScaleNormal="80" zoomScalePageLayoutView="90" workbookViewId="0" topLeftCell="A1">
      <selection activeCell="O2" sqref="O2"/>
    </sheetView>
  </sheetViews>
  <sheetFormatPr defaultColWidth="9.140625" defaultRowHeight="11.25" customHeight="1"/>
  <cols>
    <col min="1" max="1" width="3.00390625" style="2" customWidth="1"/>
    <col min="2" max="2" width="9.57421875" style="2" customWidth="1"/>
    <col min="3" max="5" width="10.57421875" style="2" customWidth="1"/>
    <col min="6" max="6" width="18.421875" style="2" customWidth="1"/>
    <col min="7" max="7" width="1.7109375" style="3" customWidth="1"/>
    <col min="8" max="10" width="10.57421875" style="2" customWidth="1"/>
    <col min="11" max="11" width="18.421875" style="2" customWidth="1"/>
    <col min="12" max="12" width="1.7109375" style="3" customWidth="1"/>
    <col min="13" max="15" width="10.57421875" style="2" customWidth="1"/>
    <col min="16" max="16" width="18.421875" style="2" customWidth="1"/>
    <col min="17" max="17" width="1.7109375" style="3" customWidth="1"/>
    <col min="18" max="20" width="10.57421875" style="2" customWidth="1"/>
    <col min="21" max="21" width="18.421875" style="2" customWidth="1"/>
    <col min="22" max="22" width="2.28125" style="2" customWidth="1"/>
    <col min="23" max="25" width="9.8515625" style="2" customWidth="1"/>
    <col min="26" max="26" width="18.00390625" style="2" customWidth="1"/>
    <col min="27" max="27" width="14.28125" style="2" customWidth="1"/>
    <col min="28" max="28" width="12.421875" style="2" bestFit="1" customWidth="1"/>
    <col min="29" max="16384" width="9.140625" style="2" customWidth="1"/>
  </cols>
  <sheetData>
    <row r="1" ht="5.25" customHeight="1">
      <c r="B1" s="1" t="s">
        <v>0</v>
      </c>
    </row>
    <row r="2" spans="2:5" ht="15" customHeight="1">
      <c r="B2" s="4" t="s">
        <v>61</v>
      </c>
      <c r="C2" s="5"/>
      <c r="D2" s="4"/>
      <c r="E2" s="5"/>
    </row>
    <row r="3" spans="2:4" ht="11.25" customHeight="1">
      <c r="B3" s="1"/>
      <c r="D3" s="1"/>
    </row>
    <row r="4" spans="2:4" ht="13.5" customHeight="1">
      <c r="B4" s="6" t="s">
        <v>1</v>
      </c>
      <c r="D4" s="1"/>
    </row>
    <row r="5" spans="8:11" ht="5.25" customHeight="1">
      <c r="H5" s="7"/>
      <c r="K5" s="3"/>
    </row>
    <row r="6" spans="2:21" ht="14.25" customHeight="1">
      <c r="B6" s="8" t="s">
        <v>2</v>
      </c>
      <c r="C6" s="71" t="s">
        <v>3</v>
      </c>
      <c r="D6" s="72"/>
      <c r="E6" s="72"/>
      <c r="F6" s="73"/>
      <c r="G6" s="9"/>
      <c r="H6" s="71" t="s">
        <v>4</v>
      </c>
      <c r="I6" s="72" t="s">
        <v>4</v>
      </c>
      <c r="J6" s="72"/>
      <c r="K6" s="73"/>
      <c r="L6" s="9"/>
      <c r="M6" s="71" t="s">
        <v>5</v>
      </c>
      <c r="N6" s="72" t="s">
        <v>5</v>
      </c>
      <c r="O6" s="72"/>
      <c r="P6" s="73"/>
      <c r="Q6" s="9"/>
      <c r="R6" s="71" t="s">
        <v>6</v>
      </c>
      <c r="S6" s="72" t="s">
        <v>6</v>
      </c>
      <c r="T6" s="72"/>
      <c r="U6" s="73"/>
    </row>
    <row r="7" spans="2:21" ht="11.25" customHeight="1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10</v>
      </c>
      <c r="Q7" s="14"/>
      <c r="R7" s="11" t="s">
        <v>7</v>
      </c>
      <c r="S7" s="12" t="s">
        <v>8</v>
      </c>
      <c r="T7" s="12" t="s">
        <v>9</v>
      </c>
      <c r="U7" s="13" t="s">
        <v>10</v>
      </c>
    </row>
    <row r="8" spans="2:22" ht="11.25" customHeight="1">
      <c r="B8" s="15" t="s">
        <v>11</v>
      </c>
      <c r="C8" s="16">
        <v>9972.706</v>
      </c>
      <c r="D8" s="17">
        <v>6154.0072</v>
      </c>
      <c r="E8" s="17">
        <v>3818.6988</v>
      </c>
      <c r="F8" s="18">
        <v>330974.9616</v>
      </c>
      <c r="G8" s="19"/>
      <c r="H8" s="16">
        <v>1555.4039</v>
      </c>
      <c r="I8" s="17">
        <v>861.7123</v>
      </c>
      <c r="J8" s="17">
        <v>693.6916</v>
      </c>
      <c r="K8" s="18">
        <v>55150.8476</v>
      </c>
      <c r="L8" s="19"/>
      <c r="M8" s="16">
        <v>5781.6587</v>
      </c>
      <c r="N8" s="17">
        <v>2560.3714</v>
      </c>
      <c r="O8" s="17">
        <v>3221.2873</v>
      </c>
      <c r="P8" s="18">
        <v>78470.6651</v>
      </c>
      <c r="Q8" s="19"/>
      <c r="R8" s="16">
        <v>1824.8064</v>
      </c>
      <c r="S8" s="17">
        <v>1129.1944</v>
      </c>
      <c r="T8" s="17">
        <v>695.6119999999999</v>
      </c>
      <c r="U8" s="18">
        <v>54086.9378</v>
      </c>
      <c r="V8" s="20"/>
    </row>
    <row r="9" spans="2:22" ht="11.25" customHeight="1">
      <c r="B9" s="21" t="s">
        <v>12</v>
      </c>
      <c r="C9" s="22">
        <v>8776.9392</v>
      </c>
      <c r="D9" s="23">
        <v>14486.5576</v>
      </c>
      <c r="E9" s="23">
        <v>-5709.618399999999</v>
      </c>
      <c r="F9" s="24">
        <v>320905.7097</v>
      </c>
      <c r="G9" s="19"/>
      <c r="H9" s="22">
        <v>630.6434</v>
      </c>
      <c r="I9" s="23">
        <v>1518.6588</v>
      </c>
      <c r="J9" s="23">
        <v>-888.0153999999999</v>
      </c>
      <c r="K9" s="24">
        <v>54240.3072</v>
      </c>
      <c r="L9" s="19"/>
      <c r="M9" s="22">
        <v>3451.3911</v>
      </c>
      <c r="N9" s="23">
        <v>3999.3769</v>
      </c>
      <c r="O9" s="23">
        <v>-547.9858000000004</v>
      </c>
      <c r="P9" s="24">
        <v>78565.6488</v>
      </c>
      <c r="Q9" s="19"/>
      <c r="R9" s="22">
        <v>3079.2076</v>
      </c>
      <c r="S9" s="23">
        <v>3104.4536</v>
      </c>
      <c r="T9" s="23">
        <v>-25.24599999999964</v>
      </c>
      <c r="U9" s="24">
        <v>54808.6355</v>
      </c>
      <c r="V9" s="20"/>
    </row>
    <row r="10" spans="2:22" ht="11.25" customHeight="1">
      <c r="B10" s="21" t="s">
        <v>13</v>
      </c>
      <c r="C10" s="22">
        <v>9509.3313</v>
      </c>
      <c r="D10" s="23">
        <v>10862.744</v>
      </c>
      <c r="E10" s="23">
        <v>-1353.4127000000008</v>
      </c>
      <c r="F10" s="24">
        <v>326550.7932</v>
      </c>
      <c r="G10" s="19"/>
      <c r="H10" s="22">
        <v>1117.9855</v>
      </c>
      <c r="I10" s="23">
        <v>1264.628</v>
      </c>
      <c r="J10" s="23">
        <v>-146.64249999999993</v>
      </c>
      <c r="K10" s="24">
        <v>55271.538</v>
      </c>
      <c r="L10" s="19"/>
      <c r="M10" s="22">
        <v>3901.3233</v>
      </c>
      <c r="N10" s="23">
        <v>4558.2514</v>
      </c>
      <c r="O10" s="23">
        <v>-656.9281000000001</v>
      </c>
      <c r="P10" s="24">
        <v>79898.3979</v>
      </c>
      <c r="Q10" s="19"/>
      <c r="R10" s="22">
        <v>1428.3522</v>
      </c>
      <c r="S10" s="23">
        <v>1577.2872</v>
      </c>
      <c r="T10" s="23">
        <v>-148.93499999999995</v>
      </c>
      <c r="U10" s="24">
        <v>54205.591</v>
      </c>
      <c r="V10" s="20"/>
    </row>
    <row r="11" spans="2:22" ht="11.25" customHeight="1">
      <c r="B11" s="21" t="s">
        <v>14</v>
      </c>
      <c r="C11" s="22">
        <v>9590.7407</v>
      </c>
      <c r="D11" s="23">
        <v>6526.8682</v>
      </c>
      <c r="E11" s="23">
        <v>3063.8725000000004</v>
      </c>
      <c r="F11" s="24">
        <v>341824.5848</v>
      </c>
      <c r="G11" s="19"/>
      <c r="H11" s="22">
        <v>1369.8115</v>
      </c>
      <c r="I11" s="23">
        <v>590.1868</v>
      </c>
      <c r="J11" s="23">
        <v>779.6247000000001</v>
      </c>
      <c r="K11" s="24">
        <v>57014.6863</v>
      </c>
      <c r="L11" s="19"/>
      <c r="M11" s="22">
        <v>3698.3374</v>
      </c>
      <c r="N11" s="23">
        <v>3031.6089</v>
      </c>
      <c r="O11" s="23">
        <v>666.7284999999997</v>
      </c>
      <c r="P11" s="24">
        <v>77436.2587</v>
      </c>
      <c r="Q11" s="19"/>
      <c r="R11" s="22">
        <v>1587.9203</v>
      </c>
      <c r="S11" s="23">
        <v>1033.5067</v>
      </c>
      <c r="T11" s="23">
        <v>554.4136000000001</v>
      </c>
      <c r="U11" s="24">
        <v>56545.7355</v>
      </c>
      <c r="V11" s="20"/>
    </row>
    <row r="12" spans="2:22" ht="11.25" customHeight="1">
      <c r="B12" s="21" t="s">
        <v>15</v>
      </c>
      <c r="C12" s="22">
        <v>11262.5247</v>
      </c>
      <c r="D12" s="23">
        <v>6263.5661</v>
      </c>
      <c r="E12" s="23">
        <v>4998.9586</v>
      </c>
      <c r="F12" s="24">
        <v>345569.0892</v>
      </c>
      <c r="G12" s="19"/>
      <c r="H12" s="22">
        <v>905.9289</v>
      </c>
      <c r="I12" s="23">
        <v>1254.2696</v>
      </c>
      <c r="J12" s="23">
        <v>-348.3407000000001</v>
      </c>
      <c r="K12" s="24">
        <v>55809.5154</v>
      </c>
      <c r="L12" s="19"/>
      <c r="M12" s="22">
        <v>1176.3971</v>
      </c>
      <c r="N12" s="23">
        <v>6919.1781</v>
      </c>
      <c r="O12" s="23">
        <v>-5742.781</v>
      </c>
      <c r="P12" s="24">
        <v>68554.3836</v>
      </c>
      <c r="Q12" s="19"/>
      <c r="R12" s="22">
        <v>1281.6218</v>
      </c>
      <c r="S12" s="23">
        <v>1400.2272</v>
      </c>
      <c r="T12" s="23">
        <v>-118.60540000000015</v>
      </c>
      <c r="U12" s="24">
        <v>55792.6265</v>
      </c>
      <c r="V12" s="20"/>
    </row>
    <row r="13" spans="2:22" ht="11.25" customHeight="1">
      <c r="B13" s="21" t="s">
        <v>16</v>
      </c>
      <c r="C13" s="22">
        <v>4494.6038</v>
      </c>
      <c r="D13" s="23">
        <v>10594.5754</v>
      </c>
      <c r="E13" s="23">
        <v>-6099.9716</v>
      </c>
      <c r="F13" s="24">
        <v>325754.3871</v>
      </c>
      <c r="G13" s="19"/>
      <c r="H13" s="22">
        <v>990.2399</v>
      </c>
      <c r="I13" s="23">
        <v>1489.8616</v>
      </c>
      <c r="J13" s="23">
        <v>-499.6216999999999</v>
      </c>
      <c r="K13" s="24">
        <v>55375.2727</v>
      </c>
      <c r="L13" s="19"/>
      <c r="M13" s="22">
        <v>1113.4826</v>
      </c>
      <c r="N13" s="23">
        <v>2715.9535</v>
      </c>
      <c r="O13" s="23">
        <v>-1602.4709</v>
      </c>
      <c r="P13" s="24">
        <v>67814.1215</v>
      </c>
      <c r="Q13" s="19"/>
      <c r="R13" s="22">
        <v>754.0559</v>
      </c>
      <c r="S13" s="23">
        <v>2770.1231</v>
      </c>
      <c r="T13" s="23">
        <v>-2016.0672</v>
      </c>
      <c r="U13" s="24">
        <v>53712.0875</v>
      </c>
      <c r="V13" s="20"/>
    </row>
    <row r="14" spans="2:22" ht="11.25" customHeight="1">
      <c r="B14" s="21" t="s">
        <v>17</v>
      </c>
      <c r="C14" s="22">
        <v>5610.7431</v>
      </c>
      <c r="D14" s="23">
        <v>8333.8258</v>
      </c>
      <c r="E14" s="23">
        <v>-2723.082700000001</v>
      </c>
      <c r="F14" s="24">
        <v>307154.3332</v>
      </c>
      <c r="G14" s="19"/>
      <c r="H14" s="22">
        <v>284.8068</v>
      </c>
      <c r="I14" s="23">
        <v>697.0618</v>
      </c>
      <c r="J14" s="23">
        <v>-412.25499999999994</v>
      </c>
      <c r="K14" s="24">
        <v>52191.0437</v>
      </c>
      <c r="L14" s="19"/>
      <c r="M14" s="22">
        <v>1093.0887</v>
      </c>
      <c r="N14" s="23">
        <v>1523.7104</v>
      </c>
      <c r="O14" s="23">
        <v>-430.6216999999999</v>
      </c>
      <c r="P14" s="24">
        <v>68006.3239</v>
      </c>
      <c r="Q14" s="19"/>
      <c r="R14" s="22">
        <v>961.3185</v>
      </c>
      <c r="S14" s="23">
        <v>798.0985</v>
      </c>
      <c r="T14" s="23">
        <v>163.22000000000003</v>
      </c>
      <c r="U14" s="24">
        <v>51745.0014</v>
      </c>
      <c r="V14" s="20"/>
    </row>
    <row r="15" spans="2:22" ht="11.25" customHeight="1">
      <c r="B15" s="21" t="s">
        <v>18</v>
      </c>
      <c r="C15" s="22">
        <v>5809.3788</v>
      </c>
      <c r="D15" s="23">
        <v>17104.1428</v>
      </c>
      <c r="E15" s="23">
        <v>-11294.764000000001</v>
      </c>
      <c r="F15" s="24">
        <v>263841.67</v>
      </c>
      <c r="G15" s="19"/>
      <c r="H15" s="22">
        <v>599.6649</v>
      </c>
      <c r="I15" s="23">
        <v>1614.6969</v>
      </c>
      <c r="J15" s="23">
        <v>-1015.0319999999999</v>
      </c>
      <c r="K15" s="24">
        <v>45321.2499</v>
      </c>
      <c r="L15" s="19"/>
      <c r="M15" s="22">
        <v>1116.606</v>
      </c>
      <c r="N15" s="23">
        <v>5392.3338</v>
      </c>
      <c r="O15" s="23">
        <v>-4275.727800000001</v>
      </c>
      <c r="P15" s="24">
        <v>54332.0839</v>
      </c>
      <c r="Q15" s="19"/>
      <c r="R15" s="22">
        <v>392.7221</v>
      </c>
      <c r="S15" s="23">
        <v>2310.385</v>
      </c>
      <c r="T15" s="23">
        <v>-1917.6629000000003</v>
      </c>
      <c r="U15" s="24">
        <v>44240.1215</v>
      </c>
      <c r="V15" s="20"/>
    </row>
    <row r="16" spans="2:22" ht="11.25" customHeight="1">
      <c r="B16" s="21" t="s">
        <v>19</v>
      </c>
      <c r="C16" s="22">
        <v>4612.7586</v>
      </c>
      <c r="D16" s="23">
        <v>10985.7939</v>
      </c>
      <c r="E16" s="23">
        <v>-6373.0353000000005</v>
      </c>
      <c r="F16" s="24">
        <v>239902.4556</v>
      </c>
      <c r="G16" s="19"/>
      <c r="H16" s="22">
        <v>289.7789</v>
      </c>
      <c r="I16" s="23">
        <v>985.7574</v>
      </c>
      <c r="J16" s="23">
        <v>-695.9784999999999</v>
      </c>
      <c r="K16" s="24">
        <v>40973.9634</v>
      </c>
      <c r="L16" s="19"/>
      <c r="M16" s="22">
        <v>726.3874</v>
      </c>
      <c r="N16" s="23">
        <v>1942.7357</v>
      </c>
      <c r="O16" s="23">
        <v>-1216.3483</v>
      </c>
      <c r="P16" s="24">
        <v>46740.7676</v>
      </c>
      <c r="Q16" s="19"/>
      <c r="R16" s="22">
        <v>480.9982</v>
      </c>
      <c r="S16" s="23">
        <v>1209.1539</v>
      </c>
      <c r="T16" s="23">
        <v>-728.1557</v>
      </c>
      <c r="U16" s="24">
        <v>41494.7939</v>
      </c>
      <c r="V16" s="20"/>
    </row>
    <row r="17" spans="2:22" ht="11.25" customHeight="1">
      <c r="B17" s="21" t="s">
        <v>20</v>
      </c>
      <c r="C17" s="22">
        <v>7257.9673</v>
      </c>
      <c r="D17" s="23">
        <v>4266.5912</v>
      </c>
      <c r="E17" s="23">
        <v>2991.3761000000004</v>
      </c>
      <c r="F17" s="24">
        <v>267364.6831</v>
      </c>
      <c r="G17" s="19"/>
      <c r="H17" s="22">
        <v>527.5364</v>
      </c>
      <c r="I17" s="23">
        <v>471.676</v>
      </c>
      <c r="J17" s="23">
        <v>55.86039999999997</v>
      </c>
      <c r="K17" s="24">
        <v>44739.4659</v>
      </c>
      <c r="L17" s="19"/>
      <c r="M17" s="22">
        <v>1465.7619</v>
      </c>
      <c r="N17" s="23">
        <v>1226.5517</v>
      </c>
      <c r="O17" s="23">
        <v>239.2102</v>
      </c>
      <c r="P17" s="24">
        <v>50194.6088</v>
      </c>
      <c r="Q17" s="19"/>
      <c r="R17" s="22">
        <v>1198.6002</v>
      </c>
      <c r="S17" s="23">
        <v>736.9448</v>
      </c>
      <c r="T17" s="23">
        <v>461.6554000000001</v>
      </c>
      <c r="U17" s="24">
        <v>44498.1127</v>
      </c>
      <c r="V17" s="20"/>
    </row>
    <row r="18" spans="2:22" ht="11.25" customHeight="1">
      <c r="B18" s="21" t="s">
        <v>21</v>
      </c>
      <c r="C18" s="22">
        <v>4900.2532</v>
      </c>
      <c r="D18" s="23">
        <v>10724.4106</v>
      </c>
      <c r="E18" s="23">
        <v>-5824.157399999999</v>
      </c>
      <c r="F18" s="24">
        <v>251876.4365</v>
      </c>
      <c r="G18" s="19"/>
      <c r="H18" s="22">
        <v>355.002</v>
      </c>
      <c r="I18" s="23">
        <v>713.0473</v>
      </c>
      <c r="J18" s="23">
        <v>-358.04529999999994</v>
      </c>
      <c r="K18" s="24">
        <v>43270.7409</v>
      </c>
      <c r="L18" s="19"/>
      <c r="M18" s="22">
        <v>1211.5584</v>
      </c>
      <c r="N18" s="23">
        <v>2446.2507</v>
      </c>
      <c r="O18" s="23">
        <v>-1234.6923000000002</v>
      </c>
      <c r="P18" s="24">
        <v>50041.4372</v>
      </c>
      <c r="Q18" s="19"/>
      <c r="R18" s="22">
        <v>527.536</v>
      </c>
      <c r="S18" s="23">
        <v>2838.9128</v>
      </c>
      <c r="T18" s="23">
        <v>-2311.3768</v>
      </c>
      <c r="U18" s="24">
        <v>41069.4118</v>
      </c>
      <c r="V18" s="20"/>
    </row>
    <row r="19" spans="2:22" ht="11.25" customHeight="1">
      <c r="B19" s="21" t="s">
        <v>22</v>
      </c>
      <c r="C19" s="22">
        <v>9683.5451</v>
      </c>
      <c r="D19" s="23">
        <v>7690.8035</v>
      </c>
      <c r="E19" s="23">
        <v>1992.7415999999994</v>
      </c>
      <c r="F19" s="24">
        <v>257952.6109</v>
      </c>
      <c r="G19" s="19"/>
      <c r="H19" s="22">
        <v>792.8389</v>
      </c>
      <c r="I19" s="23">
        <v>1244.9765</v>
      </c>
      <c r="J19" s="23">
        <v>-452.1376</v>
      </c>
      <c r="K19" s="24">
        <v>42621.7435</v>
      </c>
      <c r="L19" s="19"/>
      <c r="M19" s="22">
        <v>1684.7332</v>
      </c>
      <c r="N19" s="23">
        <v>2192.2145</v>
      </c>
      <c r="O19" s="23">
        <v>-507.48130000000015</v>
      </c>
      <c r="P19" s="24">
        <v>45338.9442</v>
      </c>
      <c r="Q19" s="19"/>
      <c r="R19" s="22">
        <v>1224.9391</v>
      </c>
      <c r="S19" s="23">
        <v>1355.9234</v>
      </c>
      <c r="T19" s="23">
        <v>-130.98429999999985</v>
      </c>
      <c r="U19" s="24">
        <v>40548.9677</v>
      </c>
      <c r="V19" s="20"/>
    </row>
    <row r="20" spans="2:22" ht="15" customHeight="1">
      <c r="B20" s="10" t="s">
        <v>23</v>
      </c>
      <c r="C20" s="25">
        <f>SUM(C8:C19)</f>
        <v>91481.4918</v>
      </c>
      <c r="D20" s="26">
        <f>SUM(D8:D19)</f>
        <v>113993.88629999998</v>
      </c>
      <c r="E20" s="26">
        <f>SUM(E8:E19)</f>
        <v>-22512.394500000002</v>
      </c>
      <c r="F20" s="27"/>
      <c r="G20" s="28"/>
      <c r="H20" s="25">
        <f>SUM(H8:H19)</f>
        <v>9419.641000000001</v>
      </c>
      <c r="I20" s="26">
        <f>SUM(I8:I19)</f>
        <v>12706.533</v>
      </c>
      <c r="J20" s="26">
        <f>SUM(J8:J19)</f>
        <v>-3286.8919999999994</v>
      </c>
      <c r="K20" s="27"/>
      <c r="L20" s="28"/>
      <c r="M20" s="25">
        <f>SUM(M8:M19)</f>
        <v>26420.725799999997</v>
      </c>
      <c r="N20" s="26">
        <f>SUM(N8:N19)</f>
        <v>38508.537000000004</v>
      </c>
      <c r="O20" s="26">
        <f>SUM(O8:O19)</f>
        <v>-12087.811200000002</v>
      </c>
      <c r="P20" s="27"/>
      <c r="Q20" s="28"/>
      <c r="R20" s="25">
        <f>SUM(R8:R19)</f>
        <v>14742.0783</v>
      </c>
      <c r="S20" s="26">
        <f>SUM(S8:S19)</f>
        <v>20264.2106</v>
      </c>
      <c r="T20" s="26">
        <f>SUM(T8:T19)</f>
        <v>-5522.132299999999</v>
      </c>
      <c r="U20" s="27"/>
      <c r="V20" s="20"/>
    </row>
    <row r="21" spans="2:17" ht="11.2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</row>
    <row r="22" spans="2:27" ht="15.75" customHeight="1">
      <c r="B22" s="6" t="s">
        <v>24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W22" s="33"/>
      <c r="X22" s="3"/>
      <c r="Y22" s="3"/>
      <c r="Z22" s="3"/>
      <c r="AA22" s="3"/>
    </row>
    <row r="23" spans="8:27" ht="5.25" customHeight="1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"/>
      <c r="Y23" s="3"/>
      <c r="Z23" s="3"/>
      <c r="AA23" s="3"/>
    </row>
    <row r="24" spans="2:27" ht="14.25" customHeight="1">
      <c r="B24" s="8" t="s">
        <v>2</v>
      </c>
      <c r="C24" s="71" t="s">
        <v>25</v>
      </c>
      <c r="D24" s="72" t="s">
        <v>25</v>
      </c>
      <c r="E24" s="72"/>
      <c r="F24" s="73"/>
      <c r="G24" s="9"/>
      <c r="H24" s="71" t="s">
        <v>26</v>
      </c>
      <c r="I24" s="72" t="s">
        <v>26</v>
      </c>
      <c r="J24" s="72"/>
      <c r="K24" s="73"/>
      <c r="L24" s="9"/>
      <c r="M24" s="71" t="s">
        <v>27</v>
      </c>
      <c r="N24" s="72" t="s">
        <v>27</v>
      </c>
      <c r="O24" s="72"/>
      <c r="P24" s="73"/>
      <c r="Q24" s="9"/>
      <c r="R24" s="71" t="s">
        <v>28</v>
      </c>
      <c r="S24" s="72" t="s">
        <v>28</v>
      </c>
      <c r="T24" s="72"/>
      <c r="U24" s="73"/>
      <c r="W24" s="29"/>
      <c r="X24" s="36"/>
      <c r="Y24" s="37"/>
      <c r="Z24" s="38"/>
      <c r="AA24" s="36"/>
    </row>
    <row r="25" spans="2:27" ht="11.25" customHeight="1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>
      <c r="B26" s="15" t="s">
        <v>11</v>
      </c>
      <c r="C26" s="16">
        <v>295.0487</v>
      </c>
      <c r="D26" s="17">
        <v>1144.3879</v>
      </c>
      <c r="E26" s="23">
        <v>-849.3391999999999</v>
      </c>
      <c r="F26" s="18">
        <v>11687.9417</v>
      </c>
      <c r="G26" s="19"/>
      <c r="H26" s="16">
        <v>384.0628</v>
      </c>
      <c r="I26" s="17">
        <v>560.9537</v>
      </c>
      <c r="J26" s="23">
        <v>-176.89090000000004</v>
      </c>
      <c r="K26" s="18">
        <v>11379.8503</v>
      </c>
      <c r="L26" s="19"/>
      <c r="M26" s="16">
        <v>133.7181</v>
      </c>
      <c r="N26" s="17">
        <v>214.8487</v>
      </c>
      <c r="O26" s="23">
        <v>-81.13060000000002</v>
      </c>
      <c r="P26" s="18">
        <v>5128.3871</v>
      </c>
      <c r="Q26" s="19"/>
      <c r="R26" s="16">
        <v>897.1628</v>
      </c>
      <c r="S26" s="17">
        <v>1695.3973</v>
      </c>
      <c r="T26" s="23">
        <v>-798.2345000000001</v>
      </c>
      <c r="U26" s="18">
        <v>36648.6503</v>
      </c>
      <c r="W26" s="40"/>
      <c r="X26" s="31"/>
      <c r="Y26" s="31"/>
      <c r="Z26" s="31"/>
      <c r="AA26" s="31"/>
    </row>
    <row r="27" spans="2:27" ht="11.25" customHeight="1">
      <c r="B27" s="21" t="s">
        <v>12</v>
      </c>
      <c r="C27" s="22">
        <v>191.118</v>
      </c>
      <c r="D27" s="23">
        <v>1178.1015</v>
      </c>
      <c r="E27" s="23">
        <v>-986.9835</v>
      </c>
      <c r="F27" s="24">
        <v>10074.7382</v>
      </c>
      <c r="G27" s="19"/>
      <c r="H27" s="22">
        <v>572.5533</v>
      </c>
      <c r="I27" s="23">
        <v>843.1812</v>
      </c>
      <c r="J27" s="23">
        <v>-270.62789999999995</v>
      </c>
      <c r="K27" s="24">
        <v>10346.3088</v>
      </c>
      <c r="L27" s="19"/>
      <c r="M27" s="22">
        <v>527.7124</v>
      </c>
      <c r="N27" s="23">
        <v>108.7439</v>
      </c>
      <c r="O27" s="23">
        <v>418.9685</v>
      </c>
      <c r="P27" s="24">
        <v>5669.7785</v>
      </c>
      <c r="Q27" s="19"/>
      <c r="R27" s="22">
        <v>766.4807</v>
      </c>
      <c r="S27" s="23">
        <v>2793.3515</v>
      </c>
      <c r="T27" s="23">
        <v>-2026.8708000000001</v>
      </c>
      <c r="U27" s="24">
        <v>31960.4102</v>
      </c>
      <c r="W27" s="40"/>
      <c r="X27" s="31"/>
      <c r="Y27" s="31"/>
      <c r="Z27" s="31"/>
      <c r="AA27" s="31"/>
    </row>
    <row r="28" spans="2:27" ht="11.25" customHeight="1">
      <c r="B28" s="21" t="s">
        <v>13</v>
      </c>
      <c r="C28" s="22">
        <v>283.3018</v>
      </c>
      <c r="D28" s="23">
        <v>487.4798</v>
      </c>
      <c r="E28" s="23">
        <v>-204.178</v>
      </c>
      <c r="F28" s="24">
        <v>10557.4663</v>
      </c>
      <c r="G28" s="19"/>
      <c r="H28" s="22">
        <v>199.011</v>
      </c>
      <c r="I28" s="23">
        <v>438.4042</v>
      </c>
      <c r="J28" s="23">
        <v>-239.3932</v>
      </c>
      <c r="K28" s="24">
        <v>10353.3516</v>
      </c>
      <c r="L28" s="19"/>
      <c r="M28" s="22">
        <v>367.9568</v>
      </c>
      <c r="N28" s="23">
        <v>365.2356</v>
      </c>
      <c r="O28" s="23">
        <v>2.7212000000000103</v>
      </c>
      <c r="P28" s="24">
        <v>5157.143</v>
      </c>
      <c r="Q28" s="19"/>
      <c r="R28" s="22">
        <v>524.7495</v>
      </c>
      <c r="S28" s="23">
        <v>1688.7282</v>
      </c>
      <c r="T28" s="23">
        <v>-1163.9787000000001</v>
      </c>
      <c r="U28" s="24">
        <v>29630.9865</v>
      </c>
      <c r="W28" s="40"/>
      <c r="X28" s="31"/>
      <c r="Y28" s="31"/>
      <c r="Z28" s="31"/>
      <c r="AA28" s="31"/>
    </row>
    <row r="29" spans="2:27" ht="11.25" customHeight="1">
      <c r="B29" s="21" t="s">
        <v>14</v>
      </c>
      <c r="C29" s="22">
        <v>900.3425</v>
      </c>
      <c r="D29" s="23">
        <v>245.6957</v>
      </c>
      <c r="E29" s="23">
        <v>654.6468</v>
      </c>
      <c r="F29" s="24">
        <v>10463.5257</v>
      </c>
      <c r="G29" s="19"/>
      <c r="H29" s="22">
        <v>278.7074</v>
      </c>
      <c r="I29" s="23">
        <v>251.2015</v>
      </c>
      <c r="J29" s="23">
        <v>27.505899999999997</v>
      </c>
      <c r="K29" s="24">
        <v>10250.7089</v>
      </c>
      <c r="L29" s="19"/>
      <c r="M29" s="22">
        <v>391.9765</v>
      </c>
      <c r="N29" s="23">
        <v>186.0528</v>
      </c>
      <c r="O29" s="23">
        <v>205.9237</v>
      </c>
      <c r="P29" s="24">
        <v>4955.799</v>
      </c>
      <c r="Q29" s="19"/>
      <c r="R29" s="22">
        <v>1209.1622</v>
      </c>
      <c r="S29" s="23">
        <v>381.6125</v>
      </c>
      <c r="T29" s="23">
        <v>827.5497</v>
      </c>
      <c r="U29" s="24">
        <v>30426.576</v>
      </c>
      <c r="W29" s="40"/>
      <c r="X29" s="31"/>
      <c r="Y29" s="31"/>
      <c r="Z29" s="31"/>
      <c r="AA29" s="31"/>
    </row>
    <row r="30" spans="2:27" ht="11.25" customHeight="1">
      <c r="B30" s="21" t="s">
        <v>15</v>
      </c>
      <c r="C30" s="22">
        <v>95.0777</v>
      </c>
      <c r="D30" s="23">
        <v>553.1028</v>
      </c>
      <c r="E30" s="23">
        <v>-458.0251</v>
      </c>
      <c r="F30" s="24">
        <v>9876.9649</v>
      </c>
      <c r="G30" s="19"/>
      <c r="H30" s="22">
        <v>172.044</v>
      </c>
      <c r="I30" s="23">
        <v>313.1861</v>
      </c>
      <c r="J30" s="23">
        <v>-141.1421</v>
      </c>
      <c r="K30" s="24">
        <v>10139.0403</v>
      </c>
      <c r="L30" s="19"/>
      <c r="M30" s="22">
        <v>412.0139</v>
      </c>
      <c r="N30" s="23">
        <v>159.6539</v>
      </c>
      <c r="O30" s="23">
        <v>252.35999999999999</v>
      </c>
      <c r="P30" s="24">
        <v>5207.5755</v>
      </c>
      <c r="Q30" s="19"/>
      <c r="R30" s="22">
        <v>598.9323</v>
      </c>
      <c r="S30" s="23">
        <v>704.8599</v>
      </c>
      <c r="T30" s="23">
        <v>-105.92759999999998</v>
      </c>
      <c r="U30" s="24">
        <v>29995.9975</v>
      </c>
      <c r="W30" s="40"/>
      <c r="X30" s="31"/>
      <c r="Y30" s="31"/>
      <c r="Z30" s="31"/>
      <c r="AA30" s="31"/>
    </row>
    <row r="31" spans="2:27" ht="11.25" customHeight="1">
      <c r="B31" s="21" t="s">
        <v>16</v>
      </c>
      <c r="C31" s="22">
        <v>88.1624</v>
      </c>
      <c r="D31" s="23">
        <v>682.2058</v>
      </c>
      <c r="E31" s="23">
        <v>-594.0433999999999</v>
      </c>
      <c r="F31" s="24">
        <v>9722.7597</v>
      </c>
      <c r="G31" s="19"/>
      <c r="H31" s="22">
        <v>118.1237</v>
      </c>
      <c r="I31" s="23">
        <v>295.4944</v>
      </c>
      <c r="J31" s="23">
        <v>-177.3707</v>
      </c>
      <c r="K31" s="24">
        <v>9910.0473</v>
      </c>
      <c r="L31" s="19"/>
      <c r="M31" s="22">
        <v>251.3329</v>
      </c>
      <c r="N31" s="23">
        <v>132.0945</v>
      </c>
      <c r="O31" s="23">
        <v>119.23839999999998</v>
      </c>
      <c r="P31" s="24">
        <v>5533.6372</v>
      </c>
      <c r="Q31" s="19"/>
      <c r="R31" s="22">
        <v>628.3306</v>
      </c>
      <c r="S31" s="23">
        <v>722.4013</v>
      </c>
      <c r="T31" s="23">
        <v>-94.07069999999999</v>
      </c>
      <c r="U31" s="24">
        <v>29421.0852</v>
      </c>
      <c r="W31" s="40"/>
      <c r="X31" s="31"/>
      <c r="Y31" s="31"/>
      <c r="Z31" s="31"/>
      <c r="AA31" s="31"/>
    </row>
    <row r="32" spans="2:27" ht="11.25" customHeight="1">
      <c r="B32" s="21" t="s">
        <v>17</v>
      </c>
      <c r="C32" s="22">
        <v>187.6737</v>
      </c>
      <c r="D32" s="23">
        <v>234.5319</v>
      </c>
      <c r="E32" s="23">
        <v>-46.85820000000001</v>
      </c>
      <c r="F32" s="24">
        <v>9609.019</v>
      </c>
      <c r="G32" s="19"/>
      <c r="H32" s="22">
        <v>315.108</v>
      </c>
      <c r="I32" s="23">
        <v>182.3342</v>
      </c>
      <c r="J32" s="23">
        <v>132.7738</v>
      </c>
      <c r="K32" s="24">
        <v>9903.7099</v>
      </c>
      <c r="L32" s="19"/>
      <c r="M32" s="22">
        <v>532.2648</v>
      </c>
      <c r="N32" s="23">
        <v>123.6153</v>
      </c>
      <c r="O32" s="23">
        <v>408.64950000000005</v>
      </c>
      <c r="P32" s="24">
        <v>6351.2947</v>
      </c>
      <c r="Q32" s="19"/>
      <c r="R32" s="22">
        <v>1240.1576</v>
      </c>
      <c r="S32" s="23">
        <v>698.5034</v>
      </c>
      <c r="T32" s="23">
        <v>541.6542</v>
      </c>
      <c r="U32" s="24">
        <v>30961.4833</v>
      </c>
      <c r="W32" s="40"/>
      <c r="X32" s="31"/>
      <c r="Y32" s="31"/>
      <c r="Z32" s="31"/>
      <c r="AA32" s="31"/>
    </row>
    <row r="33" spans="2:27" ht="11.25" customHeight="1">
      <c r="B33" s="21" t="s">
        <v>18</v>
      </c>
      <c r="C33" s="22">
        <v>89.2724</v>
      </c>
      <c r="D33" s="23">
        <v>660.4365</v>
      </c>
      <c r="E33" s="23">
        <v>-571.1641</v>
      </c>
      <c r="F33" s="24">
        <v>7838.6011</v>
      </c>
      <c r="G33" s="19"/>
      <c r="H33" s="22">
        <v>136.5901</v>
      </c>
      <c r="I33" s="23">
        <v>673.4266</v>
      </c>
      <c r="J33" s="23">
        <v>-536.8365</v>
      </c>
      <c r="K33" s="24">
        <v>8390.5332</v>
      </c>
      <c r="L33" s="19"/>
      <c r="M33" s="22">
        <v>156.966</v>
      </c>
      <c r="N33" s="23">
        <v>586.8308</v>
      </c>
      <c r="O33" s="23">
        <v>-429.86479999999995</v>
      </c>
      <c r="P33" s="24">
        <v>5450.4561</v>
      </c>
      <c r="Q33" s="19"/>
      <c r="R33" s="22">
        <v>890.4752</v>
      </c>
      <c r="S33" s="23">
        <v>3092.2026</v>
      </c>
      <c r="T33" s="23">
        <v>-2201.7274</v>
      </c>
      <c r="U33" s="24">
        <v>25870.168</v>
      </c>
      <c r="W33" s="40"/>
      <c r="X33" s="31"/>
      <c r="Y33" s="31"/>
      <c r="Z33" s="31"/>
      <c r="AA33" s="31"/>
    </row>
    <row r="34" spans="2:27" ht="11.25" customHeight="1">
      <c r="B34" s="21" t="s">
        <v>19</v>
      </c>
      <c r="C34" s="22">
        <v>106.3933</v>
      </c>
      <c r="D34" s="23">
        <v>179.2564</v>
      </c>
      <c r="E34" s="23">
        <v>-72.86310000000002</v>
      </c>
      <c r="F34" s="24">
        <v>7788.0618</v>
      </c>
      <c r="G34" s="19"/>
      <c r="H34" s="22">
        <v>395.5646</v>
      </c>
      <c r="I34" s="23">
        <v>222.84</v>
      </c>
      <c r="J34" s="23">
        <v>172.72459999999998</v>
      </c>
      <c r="K34" s="24">
        <v>7574.6874</v>
      </c>
      <c r="L34" s="19"/>
      <c r="M34" s="22">
        <v>283.1286</v>
      </c>
      <c r="N34" s="23">
        <v>131.4812</v>
      </c>
      <c r="O34" s="23">
        <v>151.6474</v>
      </c>
      <c r="P34" s="24">
        <v>5928.2968</v>
      </c>
      <c r="Q34" s="19"/>
      <c r="R34" s="22">
        <v>409.6517</v>
      </c>
      <c r="S34" s="23">
        <v>820.8576</v>
      </c>
      <c r="T34" s="23">
        <v>-411.20590000000004</v>
      </c>
      <c r="U34" s="24">
        <v>23432.7906</v>
      </c>
      <c r="W34" s="40"/>
      <c r="X34" s="31"/>
      <c r="Y34" s="31"/>
      <c r="Z34" s="31"/>
      <c r="AA34" s="31"/>
    </row>
    <row r="35" spans="2:27" ht="11.25" customHeight="1">
      <c r="B35" s="21" t="s">
        <v>20</v>
      </c>
      <c r="C35" s="22">
        <v>97.2569</v>
      </c>
      <c r="D35" s="23">
        <v>125.3211</v>
      </c>
      <c r="E35" s="23">
        <v>-28.0642</v>
      </c>
      <c r="F35" s="24">
        <v>7700.0102</v>
      </c>
      <c r="G35" s="19"/>
      <c r="H35" s="22">
        <v>736.7275</v>
      </c>
      <c r="I35" s="23">
        <v>143.2323</v>
      </c>
      <c r="J35" s="23">
        <v>593.4952</v>
      </c>
      <c r="K35" s="24">
        <v>8144.9742</v>
      </c>
      <c r="L35" s="19"/>
      <c r="M35" s="22">
        <v>206.2927</v>
      </c>
      <c r="N35" s="23">
        <v>160.7073</v>
      </c>
      <c r="O35" s="23">
        <v>45.58539999999999</v>
      </c>
      <c r="P35" s="24">
        <v>5282.4102</v>
      </c>
      <c r="Q35" s="19"/>
      <c r="R35" s="22">
        <v>937.8702</v>
      </c>
      <c r="S35" s="23">
        <v>364.4625</v>
      </c>
      <c r="T35" s="23">
        <v>573.4077</v>
      </c>
      <c r="U35" s="24">
        <v>25052.4419</v>
      </c>
      <c r="W35" s="40"/>
      <c r="X35" s="31"/>
      <c r="Y35" s="31"/>
      <c r="Z35" s="31"/>
      <c r="AA35" s="31"/>
    </row>
    <row r="36" spans="2:27" ht="11.25" customHeight="1">
      <c r="B36" s="21" t="s">
        <v>21</v>
      </c>
      <c r="C36" s="22">
        <v>90.0641</v>
      </c>
      <c r="D36" s="23">
        <v>165.8191</v>
      </c>
      <c r="E36" s="23">
        <v>-75.755</v>
      </c>
      <c r="F36" s="24">
        <v>6894.4692</v>
      </c>
      <c r="G36" s="19"/>
      <c r="H36" s="22">
        <v>547.075</v>
      </c>
      <c r="I36" s="23">
        <v>303.6761</v>
      </c>
      <c r="J36" s="23">
        <v>243.39890000000003</v>
      </c>
      <c r="K36" s="24">
        <v>8292.8752</v>
      </c>
      <c r="L36" s="19"/>
      <c r="M36" s="22">
        <v>96.4781</v>
      </c>
      <c r="N36" s="23">
        <v>187.6691</v>
      </c>
      <c r="O36" s="23">
        <v>-91.19099999999999</v>
      </c>
      <c r="P36" s="24">
        <v>5102.6964</v>
      </c>
      <c r="Q36" s="19"/>
      <c r="R36" s="22">
        <v>1360.3501</v>
      </c>
      <c r="S36" s="23">
        <v>1189.8225</v>
      </c>
      <c r="T36" s="23">
        <v>170.52760000000012</v>
      </c>
      <c r="U36" s="24">
        <v>24958.8864</v>
      </c>
      <c r="W36" s="40"/>
      <c r="X36" s="31"/>
      <c r="Y36" s="31"/>
      <c r="Z36" s="31"/>
      <c r="AA36" s="31"/>
    </row>
    <row r="37" spans="2:27" ht="11.25" customHeight="1">
      <c r="B37" s="21" t="s">
        <v>22</v>
      </c>
      <c r="C37" s="22">
        <v>208.8758</v>
      </c>
      <c r="D37" s="23">
        <v>193.2599</v>
      </c>
      <c r="E37" s="23">
        <v>15.61590000000001</v>
      </c>
      <c r="F37" s="24">
        <v>6480.0837</v>
      </c>
      <c r="G37" s="19"/>
      <c r="H37" s="22">
        <v>407.3501</v>
      </c>
      <c r="I37" s="23">
        <v>473.2419</v>
      </c>
      <c r="J37" s="23">
        <v>-65.89179999999999</v>
      </c>
      <c r="K37" s="24">
        <v>8533.783</v>
      </c>
      <c r="L37" s="19"/>
      <c r="M37" s="22">
        <v>463.5856</v>
      </c>
      <c r="N37" s="23">
        <v>218.9934</v>
      </c>
      <c r="O37" s="23">
        <v>244.5922</v>
      </c>
      <c r="P37" s="24">
        <v>5179.1689</v>
      </c>
      <c r="Q37" s="19"/>
      <c r="R37" s="22">
        <v>743.8308</v>
      </c>
      <c r="S37" s="23">
        <v>687.7648</v>
      </c>
      <c r="T37" s="23">
        <v>56.06599999999992</v>
      </c>
      <c r="U37" s="24">
        <v>24919.4592</v>
      </c>
      <c r="W37" s="40"/>
      <c r="X37" s="31"/>
      <c r="Y37" s="31"/>
      <c r="Z37" s="31"/>
      <c r="AA37" s="31"/>
    </row>
    <row r="38" spans="2:27" ht="15.75" customHeight="1">
      <c r="B38" s="10" t="s">
        <v>23</v>
      </c>
      <c r="C38" s="25">
        <f>SUM(C26:C37)</f>
        <v>2632.5872999999997</v>
      </c>
      <c r="D38" s="26">
        <f>SUM(D26:D37)</f>
        <v>5849.5984</v>
      </c>
      <c r="E38" s="26">
        <f>SUM(E26:E37)</f>
        <v>-3217.0110999999997</v>
      </c>
      <c r="F38" s="27"/>
      <c r="G38" s="28"/>
      <c r="H38" s="25">
        <f>SUM(H26:H37)</f>
        <v>4262.9175</v>
      </c>
      <c r="I38" s="26">
        <f>SUM(I26:I37)</f>
        <v>4701.1722</v>
      </c>
      <c r="J38" s="26">
        <f>SUM(J26:J37)</f>
        <v>-438.25470000000007</v>
      </c>
      <c r="K38" s="27"/>
      <c r="L38" s="28"/>
      <c r="M38" s="25">
        <f>SUM(M26:M37)</f>
        <v>3823.4263999999994</v>
      </c>
      <c r="N38" s="26">
        <f>SUM(N26:N37)</f>
        <v>2575.9264999999996</v>
      </c>
      <c r="O38" s="26">
        <f>SUM(O26:O37)</f>
        <v>1247.4999</v>
      </c>
      <c r="P38" s="27"/>
      <c r="Q38" s="28"/>
      <c r="R38" s="25">
        <f>SUM(R26:R37)</f>
        <v>10207.153699999999</v>
      </c>
      <c r="S38" s="26">
        <f>SUM(S26:S37)</f>
        <v>14839.964100000001</v>
      </c>
      <c r="T38" s="26">
        <f>SUM(T26:T37)</f>
        <v>-4632.810400000001</v>
      </c>
      <c r="U38" s="27"/>
      <c r="W38" s="29"/>
      <c r="X38" s="30"/>
      <c r="Y38" s="30"/>
      <c r="Z38" s="30"/>
      <c r="AA38" s="30"/>
    </row>
    <row r="39" spans="8:19" ht="11.25" customHeight="1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1" ht="12.75" customHeight="1">
      <c r="B40" s="6" t="s">
        <v>29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6" t="s">
        <v>30</v>
      </c>
      <c r="P40" s="3"/>
      <c r="Q40" s="2"/>
      <c r="R40" s="6" t="s">
        <v>31</v>
      </c>
      <c r="T40" s="7"/>
      <c r="U40" s="31"/>
    </row>
    <row r="41" spans="2:21" ht="5.25" customHeight="1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2" ht="14.25" customHeight="1">
      <c r="B42" s="8" t="s">
        <v>2</v>
      </c>
      <c r="C42" s="71" t="s">
        <v>32</v>
      </c>
      <c r="D42" s="72" t="s">
        <v>25</v>
      </c>
      <c r="E42" s="72"/>
      <c r="F42" s="73"/>
      <c r="G42" s="9"/>
      <c r="H42" s="71" t="s">
        <v>33</v>
      </c>
      <c r="I42" s="72" t="s">
        <v>25</v>
      </c>
      <c r="J42" s="72"/>
      <c r="K42" s="73"/>
      <c r="L42" s="9"/>
      <c r="M42" s="71" t="s">
        <v>34</v>
      </c>
      <c r="N42" s="72" t="s">
        <v>25</v>
      </c>
      <c r="O42" s="72"/>
      <c r="P42" s="73"/>
      <c r="Q42" s="9"/>
      <c r="R42" s="71" t="s">
        <v>35</v>
      </c>
      <c r="S42" s="72" t="s">
        <v>25</v>
      </c>
      <c r="T42" s="72"/>
      <c r="U42" s="73"/>
      <c r="V42" s="36"/>
    </row>
    <row r="43" spans="2:22" ht="11.25" customHeight="1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2" ht="11.25" customHeight="1">
      <c r="B44" s="15" t="s">
        <v>11</v>
      </c>
      <c r="C44" s="16">
        <v>2650.4955</v>
      </c>
      <c r="D44" s="17">
        <v>2524.0094</v>
      </c>
      <c r="E44" s="17">
        <v>126.48610000000008</v>
      </c>
      <c r="F44" s="18">
        <v>231925.1694</v>
      </c>
      <c r="G44" s="19"/>
      <c r="H44" s="16">
        <v>824.6631</v>
      </c>
      <c r="I44" s="17">
        <v>1665.6812</v>
      </c>
      <c r="J44" s="23">
        <v>-841.0181</v>
      </c>
      <c r="K44" s="18">
        <v>201643.9034</v>
      </c>
      <c r="L44" s="19"/>
      <c r="M44" s="16">
        <v>1566.1814</v>
      </c>
      <c r="N44" s="17">
        <v>962.2861</v>
      </c>
      <c r="O44" s="17">
        <v>603.8952999999999</v>
      </c>
      <c r="P44" s="18">
        <v>29607.6603</v>
      </c>
      <c r="Q44" s="19"/>
      <c r="R44" s="16">
        <v>2786.9212</v>
      </c>
      <c r="S44" s="17">
        <v>2957.5458</v>
      </c>
      <c r="T44" s="23">
        <v>-170.62459999999965</v>
      </c>
      <c r="U44" s="18">
        <v>73300.0558</v>
      </c>
      <c r="V44" s="31"/>
    </row>
    <row r="45" spans="2:22" ht="11.25" customHeight="1">
      <c r="B45" s="21" t="s">
        <v>12</v>
      </c>
      <c r="C45" s="22">
        <v>4479.5186</v>
      </c>
      <c r="D45" s="23">
        <v>4394.481</v>
      </c>
      <c r="E45" s="23">
        <v>85.03760000000057</v>
      </c>
      <c r="F45" s="24">
        <v>235619.6399</v>
      </c>
      <c r="G45" s="19"/>
      <c r="H45" s="22">
        <v>847.9063</v>
      </c>
      <c r="I45" s="23">
        <v>1755.0668</v>
      </c>
      <c r="J45" s="23">
        <v>-907.1605000000001</v>
      </c>
      <c r="K45" s="24">
        <v>200122.0777</v>
      </c>
      <c r="L45" s="19"/>
      <c r="M45" s="22">
        <v>4414.0147</v>
      </c>
      <c r="N45" s="23">
        <v>1335.4467</v>
      </c>
      <c r="O45" s="23">
        <v>3078.5679999999998</v>
      </c>
      <c r="P45" s="24">
        <v>32980.6316</v>
      </c>
      <c r="Q45" s="19"/>
      <c r="R45" s="22">
        <v>3254.2715</v>
      </c>
      <c r="S45" s="23">
        <v>5008.7702</v>
      </c>
      <c r="T45" s="23">
        <v>-1754.4987</v>
      </c>
      <c r="U45" s="24">
        <v>69503.401</v>
      </c>
      <c r="V45" s="31"/>
    </row>
    <row r="46" spans="2:22" ht="11.25" customHeight="1">
      <c r="B46" s="21" t="s">
        <v>13</v>
      </c>
      <c r="C46" s="22">
        <v>3802.9105</v>
      </c>
      <c r="D46" s="23">
        <v>3861.1151</v>
      </c>
      <c r="E46" s="23">
        <v>-58.20460000000003</v>
      </c>
      <c r="F46" s="24">
        <v>236466.8742</v>
      </c>
      <c r="G46" s="19"/>
      <c r="H46" s="22">
        <v>813.9183</v>
      </c>
      <c r="I46" s="23">
        <v>1946.9058</v>
      </c>
      <c r="J46" s="23">
        <v>-1132.9875</v>
      </c>
      <c r="K46" s="24">
        <v>200732.0271</v>
      </c>
      <c r="L46" s="19"/>
      <c r="M46" s="22">
        <v>2869.5704</v>
      </c>
      <c r="N46" s="23">
        <v>1703.2693</v>
      </c>
      <c r="O46" s="23">
        <v>1166.3011000000001</v>
      </c>
      <c r="P46" s="24">
        <v>33659.3772</v>
      </c>
      <c r="Q46" s="19"/>
      <c r="R46" s="22">
        <v>3183.5103</v>
      </c>
      <c r="S46" s="23">
        <v>4073.6466</v>
      </c>
      <c r="T46" s="23">
        <v>-890.1363000000001</v>
      </c>
      <c r="U46" s="24">
        <v>74059.5278</v>
      </c>
      <c r="V46" s="31"/>
    </row>
    <row r="47" spans="2:22" ht="11.25" customHeight="1">
      <c r="B47" s="21" t="s">
        <v>14</v>
      </c>
      <c r="C47" s="22">
        <v>4123.8928</v>
      </c>
      <c r="D47" s="23">
        <v>3497.9435</v>
      </c>
      <c r="E47" s="23">
        <v>625.9492999999998</v>
      </c>
      <c r="F47" s="24">
        <v>235471.1249</v>
      </c>
      <c r="G47" s="19"/>
      <c r="H47" s="22">
        <v>1889.8187</v>
      </c>
      <c r="I47" s="23">
        <v>1429.7147</v>
      </c>
      <c r="J47" s="23">
        <v>460.10400000000004</v>
      </c>
      <c r="K47" s="24">
        <v>204986.5793</v>
      </c>
      <c r="L47" s="19"/>
      <c r="M47" s="22">
        <v>1959.6471</v>
      </c>
      <c r="N47" s="23">
        <v>1583.4022</v>
      </c>
      <c r="O47" s="23">
        <v>376.2448999999999</v>
      </c>
      <c r="P47" s="24">
        <v>33490.0779</v>
      </c>
      <c r="Q47" s="19"/>
      <c r="R47" s="22">
        <v>3908.7386</v>
      </c>
      <c r="S47" s="23">
        <v>2671.7979</v>
      </c>
      <c r="T47" s="23">
        <v>1236.9407</v>
      </c>
      <c r="U47" s="24">
        <v>72886.1262</v>
      </c>
      <c r="V47" s="31"/>
    </row>
    <row r="48" spans="2:22" ht="11.25" customHeight="1">
      <c r="B48" s="21" t="s">
        <v>15</v>
      </c>
      <c r="C48" s="22">
        <v>4243.6644</v>
      </c>
      <c r="D48" s="23">
        <v>3396.9858</v>
      </c>
      <c r="E48" s="23">
        <v>846.6785999999997</v>
      </c>
      <c r="F48" s="24">
        <v>236158.7472</v>
      </c>
      <c r="G48" s="19"/>
      <c r="H48" s="22">
        <v>839.7798</v>
      </c>
      <c r="I48" s="23">
        <v>1672.7117</v>
      </c>
      <c r="J48" s="23">
        <v>-832.9319</v>
      </c>
      <c r="K48" s="24">
        <v>203637.6289</v>
      </c>
      <c r="L48" s="19"/>
      <c r="M48" s="22">
        <v>1550.0618</v>
      </c>
      <c r="N48" s="23">
        <v>1359.3488</v>
      </c>
      <c r="O48" s="23">
        <v>190.71299999999997</v>
      </c>
      <c r="P48" s="24">
        <v>34297.4604</v>
      </c>
      <c r="Q48" s="19"/>
      <c r="R48" s="22">
        <v>1168.0521</v>
      </c>
      <c r="S48" s="23">
        <v>2036.421</v>
      </c>
      <c r="T48" s="23">
        <v>-868.3688999999999</v>
      </c>
      <c r="U48" s="24">
        <v>69632.4813</v>
      </c>
      <c r="V48" s="31"/>
    </row>
    <row r="49" spans="2:22" ht="11.25" customHeight="1">
      <c r="B49" s="21" t="s">
        <v>16</v>
      </c>
      <c r="C49" s="22">
        <v>3172.2228</v>
      </c>
      <c r="D49" s="23">
        <v>2566.9084</v>
      </c>
      <c r="E49" s="23">
        <v>605.3144000000002</v>
      </c>
      <c r="F49" s="24">
        <v>237134.0052</v>
      </c>
      <c r="G49" s="19"/>
      <c r="H49" s="22">
        <v>786.4394</v>
      </c>
      <c r="I49" s="23">
        <v>1647.761</v>
      </c>
      <c r="J49" s="23">
        <v>-861.3216</v>
      </c>
      <c r="K49" s="24">
        <v>198366.434</v>
      </c>
      <c r="L49" s="19"/>
      <c r="M49" s="22">
        <v>743.7052</v>
      </c>
      <c r="N49" s="23">
        <v>1196.0052</v>
      </c>
      <c r="O49" s="23">
        <v>-452.30000000000007</v>
      </c>
      <c r="P49" s="24">
        <v>34194.1845</v>
      </c>
      <c r="Q49" s="19"/>
      <c r="R49" s="22">
        <v>1486.3704</v>
      </c>
      <c r="S49" s="23">
        <v>2233.7793</v>
      </c>
      <c r="T49" s="23">
        <v>-747.4089000000001</v>
      </c>
      <c r="U49" s="24">
        <v>70212.563</v>
      </c>
      <c r="V49" s="31"/>
    </row>
    <row r="50" spans="2:22" ht="11.25" customHeight="1">
      <c r="B50" s="21" t="s">
        <v>17</v>
      </c>
      <c r="C50" s="22">
        <v>1437.4062</v>
      </c>
      <c r="D50" s="23">
        <v>1772.4901</v>
      </c>
      <c r="E50" s="23">
        <v>-335.0839000000001</v>
      </c>
      <c r="F50" s="24">
        <v>232485.6084</v>
      </c>
      <c r="G50" s="19"/>
      <c r="H50" s="22">
        <v>688.1657</v>
      </c>
      <c r="I50" s="23">
        <v>1253.3103</v>
      </c>
      <c r="J50" s="23">
        <v>-565.1446000000001</v>
      </c>
      <c r="K50" s="24">
        <v>189940.0648</v>
      </c>
      <c r="L50" s="19"/>
      <c r="M50" s="22">
        <v>1587.8156</v>
      </c>
      <c r="N50" s="23">
        <v>604.4253</v>
      </c>
      <c r="O50" s="23">
        <v>983.3902999999999</v>
      </c>
      <c r="P50" s="24">
        <v>34528.3948</v>
      </c>
      <c r="Q50" s="19"/>
      <c r="R50" s="22">
        <v>1229.5355</v>
      </c>
      <c r="S50" s="23">
        <v>1179.3844</v>
      </c>
      <c r="T50" s="23">
        <v>50.15110000000004</v>
      </c>
      <c r="U50" s="24">
        <v>68917.8583</v>
      </c>
      <c r="V50" s="31"/>
    </row>
    <row r="51" spans="2:22" ht="11.25" customHeight="1">
      <c r="B51" s="21" t="s">
        <v>18</v>
      </c>
      <c r="C51" s="22">
        <v>1653.0357</v>
      </c>
      <c r="D51" s="23">
        <v>5343.1503</v>
      </c>
      <c r="E51" s="23">
        <v>-3690.1146000000003</v>
      </c>
      <c r="F51" s="24">
        <v>207410.0217</v>
      </c>
      <c r="G51" s="19"/>
      <c r="H51" s="22">
        <v>623.5868</v>
      </c>
      <c r="I51" s="23">
        <v>2319.1335</v>
      </c>
      <c r="J51" s="23">
        <v>-1695.5466999999999</v>
      </c>
      <c r="K51" s="24">
        <v>170882.5424</v>
      </c>
      <c r="L51" s="19"/>
      <c r="M51" s="22">
        <v>624.3535</v>
      </c>
      <c r="N51" s="23">
        <v>3885.8881</v>
      </c>
      <c r="O51" s="23">
        <v>-3261.5346</v>
      </c>
      <c r="P51" s="24">
        <v>28797.4285</v>
      </c>
      <c r="Q51" s="19"/>
      <c r="R51" s="22">
        <v>919.1056</v>
      </c>
      <c r="S51" s="23">
        <v>3101.5717</v>
      </c>
      <c r="T51" s="23">
        <v>-2182.4661</v>
      </c>
      <c r="U51" s="24">
        <v>58619.7585</v>
      </c>
      <c r="V51" s="31"/>
    </row>
    <row r="52" spans="2:22" ht="11.25" customHeight="1">
      <c r="B52" s="21" t="s">
        <v>19</v>
      </c>
      <c r="C52" s="22">
        <v>1996.4017</v>
      </c>
      <c r="D52" s="23">
        <v>3347.9863</v>
      </c>
      <c r="E52" s="23">
        <v>-1351.5846000000001</v>
      </c>
      <c r="F52" s="24">
        <v>194701.6</v>
      </c>
      <c r="G52" s="19"/>
      <c r="H52" s="22">
        <v>533.5798</v>
      </c>
      <c r="I52" s="23">
        <v>1881.409</v>
      </c>
      <c r="J52" s="23">
        <v>-1347.8292000000001</v>
      </c>
      <c r="K52" s="24">
        <v>161880.3896</v>
      </c>
      <c r="L52" s="19"/>
      <c r="M52" s="22">
        <v>1114.214</v>
      </c>
      <c r="N52" s="23">
        <v>1283.7567</v>
      </c>
      <c r="O52" s="23">
        <v>-169.54269999999997</v>
      </c>
      <c r="P52" s="24">
        <v>28669.4352</v>
      </c>
      <c r="Q52" s="19"/>
      <c r="R52" s="22">
        <v>771.2443</v>
      </c>
      <c r="S52" s="23">
        <v>2381.7543</v>
      </c>
      <c r="T52" s="23">
        <v>-1610.5100000000002</v>
      </c>
      <c r="U52" s="24">
        <v>52413.7682</v>
      </c>
      <c r="V52" s="31"/>
    </row>
    <row r="53" spans="2:22" ht="11.25" customHeight="1">
      <c r="B53" s="21" t="s">
        <v>20</v>
      </c>
      <c r="C53" s="22">
        <v>2174.2438</v>
      </c>
      <c r="D53" s="23">
        <v>1669.873</v>
      </c>
      <c r="E53" s="23">
        <v>504.37080000000014</v>
      </c>
      <c r="F53" s="24">
        <v>208122.5609</v>
      </c>
      <c r="G53" s="19"/>
      <c r="H53" s="22">
        <v>610.7738</v>
      </c>
      <c r="I53" s="23">
        <v>1292.6729</v>
      </c>
      <c r="J53" s="23">
        <v>-681.8991</v>
      </c>
      <c r="K53" s="24">
        <v>174399.5146</v>
      </c>
      <c r="L53" s="19"/>
      <c r="M53" s="22">
        <v>805.7993</v>
      </c>
      <c r="N53" s="23">
        <v>904.3182</v>
      </c>
      <c r="O53" s="23">
        <v>-98.51890000000003</v>
      </c>
      <c r="P53" s="24">
        <v>29975.6334</v>
      </c>
      <c r="Q53" s="19"/>
      <c r="R53" s="22">
        <v>1790.4045</v>
      </c>
      <c r="S53" s="23">
        <v>1117.9108</v>
      </c>
      <c r="T53" s="23">
        <v>672.4937</v>
      </c>
      <c r="U53" s="24">
        <v>56433.0244</v>
      </c>
      <c r="V53" s="31"/>
    </row>
    <row r="54" spans="2:22" ht="11.25" customHeight="1">
      <c r="B54" s="21" t="s">
        <v>21</v>
      </c>
      <c r="C54" s="22">
        <v>4942.9482</v>
      </c>
      <c r="D54" s="23">
        <v>3932.8768</v>
      </c>
      <c r="E54" s="23">
        <v>1010.0713999999998</v>
      </c>
      <c r="F54" s="24">
        <v>206677.7959</v>
      </c>
      <c r="G54" s="19"/>
      <c r="H54" s="22">
        <v>544.071</v>
      </c>
      <c r="I54" s="23">
        <v>1585.6102</v>
      </c>
      <c r="J54" s="23">
        <v>-1041.5392000000002</v>
      </c>
      <c r="K54" s="24">
        <v>169818.7665</v>
      </c>
      <c r="L54" s="19"/>
      <c r="M54" s="22">
        <v>1366.5639</v>
      </c>
      <c r="N54" s="23">
        <v>1157.0043</v>
      </c>
      <c r="O54" s="23">
        <v>209.55960000000005</v>
      </c>
      <c r="P54" s="24">
        <v>28334.1832</v>
      </c>
      <c r="Q54" s="19"/>
      <c r="R54" s="22">
        <v>2134.6544</v>
      </c>
      <c r="S54" s="23">
        <v>1435.8843</v>
      </c>
      <c r="T54" s="23">
        <v>698.7701</v>
      </c>
      <c r="U54" s="24">
        <v>54834.0683</v>
      </c>
      <c r="V54" s="31"/>
    </row>
    <row r="55" spans="2:22" ht="11.25" customHeight="1">
      <c r="B55" s="21" t="s">
        <v>22</v>
      </c>
      <c r="C55" s="22">
        <v>14492.3301</v>
      </c>
      <c r="D55" s="23">
        <v>3222.2383</v>
      </c>
      <c r="E55" s="23">
        <v>11270.091799999998</v>
      </c>
      <c r="F55" s="24">
        <v>222656.5135</v>
      </c>
      <c r="G55" s="19"/>
      <c r="H55" s="22">
        <v>1984.5613</v>
      </c>
      <c r="I55" s="23">
        <v>1614.9469</v>
      </c>
      <c r="J55" s="23">
        <v>369.61440000000016</v>
      </c>
      <c r="K55" s="24">
        <v>172580.8169</v>
      </c>
      <c r="L55" s="19"/>
      <c r="M55" s="22">
        <v>2804.7038</v>
      </c>
      <c r="N55" s="23">
        <v>1161.7063</v>
      </c>
      <c r="O55" s="23">
        <v>1642.9974999999997</v>
      </c>
      <c r="P55" s="24">
        <v>29864.5152</v>
      </c>
      <c r="Q55" s="19"/>
      <c r="R55" s="22">
        <v>1697.3477</v>
      </c>
      <c r="S55" s="23">
        <v>1765.5189</v>
      </c>
      <c r="T55" s="23">
        <v>-68.1712</v>
      </c>
      <c r="U55" s="24">
        <v>54438.8178</v>
      </c>
      <c r="V55" s="31"/>
    </row>
    <row r="56" spans="2:22" ht="15" customHeight="1">
      <c r="B56" s="10" t="s">
        <v>23</v>
      </c>
      <c r="C56" s="25">
        <f>SUM(C44:C55)</f>
        <v>49169.0703</v>
      </c>
      <c r="D56" s="26">
        <f>SUM(D44:D55)</f>
        <v>39530.058</v>
      </c>
      <c r="E56" s="26">
        <f>SUM(E44:E55)</f>
        <v>9639.012299999999</v>
      </c>
      <c r="F56" s="27"/>
      <c r="G56" s="28"/>
      <c r="H56" s="25">
        <f>SUM(H44:H55)</f>
        <v>10987.264000000001</v>
      </c>
      <c r="I56" s="26">
        <f>SUM(I44:I55)</f>
        <v>20064.924</v>
      </c>
      <c r="J56" s="26">
        <f>SUM(J44:J55)</f>
        <v>-9077.659999999998</v>
      </c>
      <c r="K56" s="27"/>
      <c r="L56" s="28"/>
      <c r="M56" s="25">
        <f>SUM(M44:M55)</f>
        <v>21406.630699999998</v>
      </c>
      <c r="N56" s="26">
        <f>SUM(N44:N55)</f>
        <v>17136.857200000002</v>
      </c>
      <c r="O56" s="26">
        <f>SUM(O44:O55)</f>
        <v>4269.773499999999</v>
      </c>
      <c r="P56" s="27"/>
      <c r="Q56" s="28"/>
      <c r="R56" s="25">
        <f>SUM(R44:R55)</f>
        <v>24330.156099999997</v>
      </c>
      <c r="S56" s="26">
        <f>SUM(S44:S55)</f>
        <v>29963.985200000003</v>
      </c>
      <c r="T56" s="26">
        <f>SUM(T44:T55)</f>
        <v>-5633.829100000001</v>
      </c>
      <c r="U56" s="27"/>
      <c r="V56" s="30"/>
    </row>
    <row r="57" spans="2:28" ht="15.75" customHeight="1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13" ht="12.75" customHeight="1">
      <c r="B58" s="6" t="s">
        <v>36</v>
      </c>
      <c r="D58" s="4"/>
      <c r="G58" s="1"/>
      <c r="H58" s="4"/>
      <c r="I58" s="33"/>
      <c r="J58" s="1"/>
      <c r="K58" s="1"/>
      <c r="L58" s="1"/>
      <c r="M58" s="6" t="s">
        <v>37</v>
      </c>
    </row>
    <row r="59" spans="2:12" ht="5.25" customHeight="1">
      <c r="B59" s="1"/>
      <c r="G59" s="1"/>
      <c r="H59" s="1"/>
      <c r="I59" s="29"/>
      <c r="J59" s="1"/>
      <c r="K59" s="1"/>
      <c r="L59" s="1"/>
    </row>
    <row r="60" spans="2:21" ht="14.25" customHeight="1">
      <c r="B60" s="8" t="s">
        <v>2</v>
      </c>
      <c r="C60" s="71" t="s">
        <v>38</v>
      </c>
      <c r="D60" s="72" t="s">
        <v>25</v>
      </c>
      <c r="E60" s="72"/>
      <c r="F60" s="73"/>
      <c r="L60" s="38"/>
      <c r="M60" s="71" t="s">
        <v>39</v>
      </c>
      <c r="N60" s="72" t="s">
        <v>25</v>
      </c>
      <c r="O60" s="72"/>
      <c r="P60" s="73"/>
      <c r="Q60" s="9"/>
      <c r="R60" s="71" t="s">
        <v>40</v>
      </c>
      <c r="S60" s="72" t="s">
        <v>25</v>
      </c>
      <c r="T60" s="72"/>
      <c r="U60" s="73"/>
    </row>
    <row r="61" spans="2:21" ht="11.25" customHeight="1">
      <c r="B61" s="10"/>
      <c r="C61" s="11" t="s">
        <v>7</v>
      </c>
      <c r="D61" s="12" t="s">
        <v>8</v>
      </c>
      <c r="E61" s="12" t="s">
        <v>9</v>
      </c>
      <c r="F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1" ht="11.25" customHeight="1">
      <c r="B62" s="15" t="s">
        <v>11</v>
      </c>
      <c r="C62" s="16">
        <v>1805.4969</v>
      </c>
      <c r="D62" s="17">
        <v>1664.6882</v>
      </c>
      <c r="E62" s="17">
        <v>140.80870000000004</v>
      </c>
      <c r="F62" s="18">
        <v>40651.2788</v>
      </c>
      <c r="L62" s="38"/>
      <c r="M62" s="42">
        <f>+C8+H8+M8+R8+C26+H26+M26+R26+C44+H44+M44+R44+C62</f>
        <v>30478.3255</v>
      </c>
      <c r="N62" s="43">
        <f aca="true" t="shared" si="0" ref="N62:N73">+D8+I8+N8+S8+D26+I26+N26+S26+D44+I44+N44+S44+D62</f>
        <v>24095.0836</v>
      </c>
      <c r="O62" s="43">
        <f aca="true" t="shared" si="1" ref="O62:O72">+E8+J8+O8+T8+E26+J26+O26+T26+E44+J44+O44+T44+E62</f>
        <v>6383.241899999997</v>
      </c>
      <c r="P62" s="44">
        <f>+F8+K8+P8+U8+F26+K26+P26+U26+F44+K44+P44+U44+F62</f>
        <v>1160656.3092</v>
      </c>
      <c r="Q62" s="19"/>
      <c r="R62" s="16">
        <v>3391.5206</v>
      </c>
      <c r="S62" s="17">
        <v>1281.408</v>
      </c>
      <c r="T62" s="17">
        <v>2110.1126</v>
      </c>
      <c r="U62" s="18">
        <v>93488.6089</v>
      </c>
    </row>
    <row r="63" spans="2:21" ht="11.25" customHeight="1">
      <c r="B63" s="21" t="s">
        <v>12</v>
      </c>
      <c r="C63" s="22">
        <v>2013.9839</v>
      </c>
      <c r="D63" s="23">
        <v>1797.6128</v>
      </c>
      <c r="E63" s="23">
        <v>216.37109999999984</v>
      </c>
      <c r="F63" s="24">
        <v>40375.6462</v>
      </c>
      <c r="L63" s="38"/>
      <c r="M63" s="45">
        <f aca="true" t="shared" si="2" ref="M63:M73">+C9+H9+M9+R9+C27+H27+M27+R27+C45+H45+M45+R45+C63</f>
        <v>33005.7407</v>
      </c>
      <c r="N63" s="46">
        <f t="shared" si="0"/>
        <v>42323.802500000005</v>
      </c>
      <c r="O63" s="46">
        <f>+E9+J9+O9+T9+E27+J27+O27+T27+E45+J45+O45+T45+E63</f>
        <v>-9318.061799999998</v>
      </c>
      <c r="P63" s="47">
        <f aca="true" t="shared" si="3" ref="P63:P73">+F9+K9+P9+U9+F27+K27+P27+U27+F45+K45+P45+U45+F63</f>
        <v>1145172.9333000001</v>
      </c>
      <c r="Q63" s="19"/>
      <c r="R63" s="22">
        <v>5232.9342</v>
      </c>
      <c r="S63" s="23">
        <v>2981.5781</v>
      </c>
      <c r="T63" s="23">
        <v>2251.3560999999995</v>
      </c>
      <c r="U63" s="24">
        <v>95947.9541</v>
      </c>
    </row>
    <row r="64" spans="2:21" ht="11.25" customHeight="1">
      <c r="B64" s="21" t="s">
        <v>13</v>
      </c>
      <c r="C64" s="22">
        <v>976.4986</v>
      </c>
      <c r="D64" s="23">
        <v>1570.9189</v>
      </c>
      <c r="E64" s="23">
        <v>-594.4202999999999</v>
      </c>
      <c r="F64" s="24">
        <v>40773.4993</v>
      </c>
      <c r="L64" s="38"/>
      <c r="M64" s="45">
        <f t="shared" si="2"/>
        <v>28978.419500000004</v>
      </c>
      <c r="N64" s="46">
        <f>+D10+I10+N10+S10+D28+I28+N28+S28+D46+I46+N46+S46+D64</f>
        <v>34398.6141</v>
      </c>
      <c r="O64" s="46">
        <f t="shared" si="1"/>
        <v>-5420.194600000001</v>
      </c>
      <c r="P64" s="47">
        <f t="shared" si="3"/>
        <v>1157316.5731000002</v>
      </c>
      <c r="Q64" s="19"/>
      <c r="R64" s="22">
        <v>4814.1791</v>
      </c>
      <c r="S64" s="23">
        <v>3775.0953</v>
      </c>
      <c r="T64" s="23">
        <v>1039.0838000000003</v>
      </c>
      <c r="U64" s="24">
        <v>97526.4248</v>
      </c>
    </row>
    <row r="65" spans="2:21" ht="11.25" customHeight="1">
      <c r="B65" s="21" t="s">
        <v>14</v>
      </c>
      <c r="C65" s="22">
        <v>1307.9463</v>
      </c>
      <c r="D65" s="23">
        <v>1544.1839</v>
      </c>
      <c r="E65" s="23">
        <v>-236.23759999999993</v>
      </c>
      <c r="F65" s="24">
        <v>41209.9358</v>
      </c>
      <c r="L65" s="38"/>
      <c r="M65" s="45">
        <f t="shared" si="2"/>
        <v>32217.041999999994</v>
      </c>
      <c r="N65" s="46">
        <f t="shared" si="0"/>
        <v>22973.775299999998</v>
      </c>
      <c r="O65" s="46">
        <f t="shared" si="1"/>
        <v>9243.266700000004</v>
      </c>
      <c r="P65" s="47">
        <f t="shared" si="3"/>
        <v>1176961.719</v>
      </c>
      <c r="Q65" s="19"/>
      <c r="R65" s="22">
        <v>3523.3277</v>
      </c>
      <c r="S65" s="23">
        <v>1057.2472</v>
      </c>
      <c r="T65" s="23">
        <v>2466.0805</v>
      </c>
      <c r="U65" s="24">
        <v>100649.6861</v>
      </c>
    </row>
    <row r="66" spans="2:21" ht="11.25" customHeight="1">
      <c r="B66" s="21" t="s">
        <v>15</v>
      </c>
      <c r="C66" s="22">
        <v>2073.0508</v>
      </c>
      <c r="D66" s="23">
        <v>1638.9048</v>
      </c>
      <c r="E66" s="23">
        <v>434.14599999999996</v>
      </c>
      <c r="F66" s="24">
        <v>42716.0227</v>
      </c>
      <c r="L66" s="38"/>
      <c r="M66" s="45">
        <f t="shared" si="2"/>
        <v>25779.1493</v>
      </c>
      <c r="N66" s="46">
        <f t="shared" si="0"/>
        <v>27672.415799999995</v>
      </c>
      <c r="O66" s="46">
        <f t="shared" si="1"/>
        <v>-1893.2665000000004</v>
      </c>
      <c r="P66" s="47">
        <f t="shared" si="3"/>
        <v>1167387.5334000003</v>
      </c>
      <c r="Q66" s="19"/>
      <c r="R66" s="22">
        <v>6330.3079</v>
      </c>
      <c r="S66" s="23">
        <v>1990.4739</v>
      </c>
      <c r="T66" s="23">
        <v>4339.834</v>
      </c>
      <c r="U66" s="24">
        <v>107334.4628</v>
      </c>
    </row>
    <row r="67" spans="2:21" ht="11.25" customHeight="1">
      <c r="B67" s="21" t="s">
        <v>16</v>
      </c>
      <c r="C67" s="22">
        <v>1018.6402</v>
      </c>
      <c r="D67" s="23">
        <v>1836.6987</v>
      </c>
      <c r="E67" s="23">
        <v>-818.0584999999999</v>
      </c>
      <c r="F67" s="24">
        <v>41577.2861</v>
      </c>
      <c r="L67" s="38"/>
      <c r="M67" s="45">
        <f t="shared" si="2"/>
        <v>15645.709799999999</v>
      </c>
      <c r="N67" s="46">
        <f t="shared" si="0"/>
        <v>28883.862199999996</v>
      </c>
      <c r="O67" s="46">
        <f t="shared" si="1"/>
        <v>-13238.152399999997</v>
      </c>
      <c r="P67" s="47">
        <f t="shared" si="3"/>
        <v>1138727.871</v>
      </c>
      <c r="Q67" s="19"/>
      <c r="R67" s="22">
        <v>2443.3913</v>
      </c>
      <c r="S67" s="23">
        <v>3534.6616</v>
      </c>
      <c r="T67" s="23">
        <v>-1091.2703000000001</v>
      </c>
      <c r="U67" s="24">
        <v>103097.6469</v>
      </c>
    </row>
    <row r="68" spans="2:21" ht="11.25" customHeight="1">
      <c r="B68" s="21" t="s">
        <v>17</v>
      </c>
      <c r="C68" s="22">
        <v>1164.9231</v>
      </c>
      <c r="D68" s="23">
        <v>1039.7848</v>
      </c>
      <c r="E68" s="23">
        <v>125.13830000000007</v>
      </c>
      <c r="F68" s="24">
        <v>40794.1697</v>
      </c>
      <c r="L68" s="38"/>
      <c r="M68" s="45">
        <f t="shared" si="2"/>
        <v>16333.007300000001</v>
      </c>
      <c r="N68" s="46">
        <f t="shared" si="0"/>
        <v>18441.076200000003</v>
      </c>
      <c r="O68" s="46">
        <f>+E14+J14+O14+T14+E32+J32+O32+T32+E50+J50+O50+T50+E68</f>
        <v>-2108.0689000000007</v>
      </c>
      <c r="P68" s="47">
        <f>+F14+K14+P14+U14+F32+K32+P32+U32+F50+K50+P50+U50+F68</f>
        <v>1102588.3051000002</v>
      </c>
      <c r="Q68" s="19"/>
      <c r="R68" s="22">
        <v>3277.3192</v>
      </c>
      <c r="S68" s="23">
        <v>3979.6241</v>
      </c>
      <c r="T68" s="23">
        <v>-702.3049000000001</v>
      </c>
      <c r="U68" s="24">
        <v>98590.8826</v>
      </c>
    </row>
    <row r="69" spans="2:21" ht="11.25" customHeight="1">
      <c r="B69" s="21" t="s">
        <v>18</v>
      </c>
      <c r="C69" s="22">
        <v>598.9532</v>
      </c>
      <c r="D69" s="23">
        <v>2277.2902</v>
      </c>
      <c r="E69" s="23">
        <v>-1678.337</v>
      </c>
      <c r="F69" s="24">
        <v>36600.2239</v>
      </c>
      <c r="L69" s="38"/>
      <c r="M69" s="45">
        <f t="shared" si="2"/>
        <v>13610.710300000002</v>
      </c>
      <c r="N69" s="46">
        <f t="shared" si="0"/>
        <v>48361.48879999999</v>
      </c>
      <c r="O69" s="46">
        <f t="shared" si="1"/>
        <v>-34750.7785</v>
      </c>
      <c r="P69" s="47">
        <f t="shared" si="3"/>
        <v>957594.8587</v>
      </c>
      <c r="Q69" s="19"/>
      <c r="R69" s="22">
        <v>1967.1153</v>
      </c>
      <c r="S69" s="23">
        <v>10782.8716</v>
      </c>
      <c r="T69" s="23">
        <v>-8815.756300000001</v>
      </c>
      <c r="U69" s="24">
        <v>79977.2449</v>
      </c>
    </row>
    <row r="70" spans="2:21" ht="11.25" customHeight="1">
      <c r="B70" s="21" t="s">
        <v>19</v>
      </c>
      <c r="C70" s="22">
        <v>496.1088</v>
      </c>
      <c r="D70" s="23">
        <v>1454.1302</v>
      </c>
      <c r="E70" s="23">
        <v>-958.0214000000001</v>
      </c>
      <c r="F70" s="24">
        <v>35703.9784</v>
      </c>
      <c r="L70" s="38"/>
      <c r="M70" s="45">
        <f t="shared" si="2"/>
        <v>12216.2099</v>
      </c>
      <c r="N70" s="46">
        <f t="shared" si="0"/>
        <v>26826.912600000003</v>
      </c>
      <c r="O70" s="46">
        <f t="shared" si="1"/>
        <v>-14610.702700000002</v>
      </c>
      <c r="P70" s="47">
        <f t="shared" si="3"/>
        <v>887204.9885000001</v>
      </c>
      <c r="Q70" s="19"/>
      <c r="R70" s="22">
        <v>2145.6065</v>
      </c>
      <c r="S70" s="23">
        <v>2577.9054</v>
      </c>
      <c r="T70" s="23">
        <v>-432.29890000000023</v>
      </c>
      <c r="U70" s="24">
        <v>79975.7947</v>
      </c>
    </row>
    <row r="71" spans="2:21" ht="11.25" customHeight="1">
      <c r="B71" s="21" t="s">
        <v>20</v>
      </c>
      <c r="C71" s="22">
        <v>941.456</v>
      </c>
      <c r="D71" s="23">
        <v>723.9572</v>
      </c>
      <c r="E71" s="23">
        <v>217.49880000000007</v>
      </c>
      <c r="F71" s="24">
        <v>36248.7155</v>
      </c>
      <c r="L71" s="38"/>
      <c r="M71" s="45">
        <f t="shared" si="2"/>
        <v>18750.6905</v>
      </c>
      <c r="N71" s="46">
        <f t="shared" si="0"/>
        <v>13204.219</v>
      </c>
      <c r="O71" s="46">
        <f t="shared" si="1"/>
        <v>5546.4715000000015</v>
      </c>
      <c r="P71" s="47">
        <f t="shared" si="3"/>
        <v>958156.1558000001</v>
      </c>
      <c r="Q71" s="19"/>
      <c r="R71" s="22">
        <v>3466.0756</v>
      </c>
      <c r="S71" s="23">
        <v>1018.5577</v>
      </c>
      <c r="T71" s="23">
        <v>2447.5179000000003</v>
      </c>
      <c r="U71" s="24">
        <v>87178.1333</v>
      </c>
    </row>
    <row r="72" spans="2:21" ht="11.25" customHeight="1">
      <c r="B72" s="21" t="s">
        <v>21</v>
      </c>
      <c r="C72" s="22">
        <v>398.8053</v>
      </c>
      <c r="D72" s="23">
        <v>828.3972</v>
      </c>
      <c r="E72" s="23">
        <v>-429.5919</v>
      </c>
      <c r="F72" s="24">
        <v>35625.3541</v>
      </c>
      <c r="L72" s="38"/>
      <c r="M72" s="45">
        <f t="shared" si="2"/>
        <v>18475.3597</v>
      </c>
      <c r="N72" s="46">
        <f t="shared" si="0"/>
        <v>27509.381</v>
      </c>
      <c r="O72" s="46">
        <f t="shared" si="1"/>
        <v>-9034.021299999999</v>
      </c>
      <c r="P72" s="47">
        <f t="shared" si="3"/>
        <v>926797.1216000001</v>
      </c>
      <c r="Q72" s="19"/>
      <c r="R72" s="22">
        <v>2914.0805</v>
      </c>
      <c r="S72" s="23">
        <v>3451.1405</v>
      </c>
      <c r="T72" s="23">
        <v>-537.06</v>
      </c>
      <c r="U72" s="24">
        <v>84159.8911</v>
      </c>
    </row>
    <row r="73" spans="2:21" ht="11.25" customHeight="1">
      <c r="B73" s="21" t="s">
        <v>22</v>
      </c>
      <c r="C73" s="22">
        <v>1932.9747</v>
      </c>
      <c r="D73" s="23">
        <v>638.9511</v>
      </c>
      <c r="E73" s="23">
        <v>1294.0236</v>
      </c>
      <c r="F73" s="24">
        <v>37772.3678</v>
      </c>
      <c r="L73" s="38"/>
      <c r="M73" s="45">
        <f t="shared" si="2"/>
        <v>38121.6162</v>
      </c>
      <c r="N73" s="46">
        <f t="shared" si="0"/>
        <v>22460.539399999998</v>
      </c>
      <c r="O73" s="46">
        <f>+E19+J19+O19+T19+E37+J37+O37+T37+E55+J55+O55+T55+E73</f>
        <v>15661.076799999997</v>
      </c>
      <c r="P73" s="47">
        <f t="shared" si="3"/>
        <v>948887.7922999999</v>
      </c>
      <c r="Q73" s="19"/>
      <c r="R73" s="22">
        <v>6177.0748</v>
      </c>
      <c r="S73" s="23">
        <v>3748.9962</v>
      </c>
      <c r="T73" s="23">
        <v>2428.0786000000003</v>
      </c>
      <c r="U73" s="24">
        <v>86599.2094</v>
      </c>
    </row>
    <row r="74" spans="2:21" ht="15.75" customHeight="1">
      <c r="B74" s="10" t="s">
        <v>23</v>
      </c>
      <c r="C74" s="25">
        <f>SUM(C62:C73)</f>
        <v>14728.837800000001</v>
      </c>
      <c r="D74" s="26">
        <f>SUM(D62:D73)</f>
        <v>17015.518</v>
      </c>
      <c r="E74" s="26">
        <f>SUM(E62:E73)</f>
        <v>-2286.6802</v>
      </c>
      <c r="F74" s="27"/>
      <c r="L74" s="38"/>
      <c r="M74" s="25">
        <f>SUM(M62:M73)</f>
        <v>283611.9807</v>
      </c>
      <c r="N74" s="26">
        <f>SUM(N62:N73)</f>
        <v>337151.1705</v>
      </c>
      <c r="O74" s="26">
        <f>SUM(O62:O73)</f>
        <v>-53539.18979999999</v>
      </c>
      <c r="P74" s="27"/>
      <c r="Q74" s="28"/>
      <c r="R74" s="25">
        <f>SUM(R62:R73)</f>
        <v>45682.932700000005</v>
      </c>
      <c r="S74" s="26">
        <f>SUM(S62:S73)</f>
        <v>40179.55960000001</v>
      </c>
      <c r="T74" s="26">
        <f>SUM(T62:T73)</f>
        <v>5503.373100000001</v>
      </c>
      <c r="U74" s="27"/>
    </row>
    <row r="76" ht="11.25" customHeight="1">
      <c r="B76" s="48" t="s">
        <v>41</v>
      </c>
    </row>
    <row r="77" ht="11.25" customHeight="1">
      <c r="B77" s="49"/>
    </row>
    <row r="79" ht="11.25" customHeight="1">
      <c r="B79" s="6" t="s">
        <v>60</v>
      </c>
    </row>
    <row r="81" spans="2:10" ht="12.75" customHeight="1">
      <c r="B81" s="63" t="s">
        <v>42</v>
      </c>
      <c r="C81" s="56"/>
      <c r="D81" s="56"/>
      <c r="E81" s="56"/>
      <c r="F81" s="64" t="s">
        <v>43</v>
      </c>
      <c r="G81" s="56"/>
      <c r="H81" s="56"/>
      <c r="I81" s="56"/>
      <c r="J81" s="57"/>
    </row>
    <row r="82" spans="2:10" ht="4.5" customHeight="1">
      <c r="B82" s="51"/>
      <c r="C82" s="58"/>
      <c r="D82" s="58"/>
      <c r="E82" s="58"/>
      <c r="F82" s="65"/>
      <c r="G82" s="58"/>
      <c r="H82" s="58"/>
      <c r="I82" s="58"/>
      <c r="J82" s="59"/>
    </row>
    <row r="83" spans="2:10" ht="11.25" customHeight="1">
      <c r="B83" s="50" t="s">
        <v>1</v>
      </c>
      <c r="C83" s="56"/>
      <c r="D83" s="56"/>
      <c r="E83" s="56"/>
      <c r="F83" s="66"/>
      <c r="G83" s="56"/>
      <c r="H83" s="56"/>
      <c r="I83" s="56"/>
      <c r="J83" s="57"/>
    </row>
    <row r="84" spans="2:10" ht="13.5" customHeight="1">
      <c r="B84" s="52" t="s">
        <v>3</v>
      </c>
      <c r="C84" s="58"/>
      <c r="D84" s="58"/>
      <c r="E84" s="58"/>
      <c r="F84" s="67" t="s">
        <v>3</v>
      </c>
      <c r="G84" s="58"/>
      <c r="H84" s="58"/>
      <c r="I84" s="58"/>
      <c r="J84" s="59"/>
    </row>
    <row r="85" spans="2:10" ht="13.5" customHeight="1">
      <c r="B85" s="52" t="s">
        <v>4</v>
      </c>
      <c r="C85" s="58"/>
      <c r="D85" s="58"/>
      <c r="E85" s="58"/>
      <c r="F85" s="67" t="s">
        <v>56</v>
      </c>
      <c r="G85" s="58"/>
      <c r="H85" s="58"/>
      <c r="I85" s="58"/>
      <c r="J85" s="59"/>
    </row>
    <row r="86" spans="2:10" ht="13.5" customHeight="1">
      <c r="B86" s="52" t="s">
        <v>5</v>
      </c>
      <c r="C86" s="58"/>
      <c r="D86" s="58"/>
      <c r="E86" s="58"/>
      <c r="F86" s="67" t="s">
        <v>57</v>
      </c>
      <c r="G86" s="58"/>
      <c r="H86" s="58"/>
      <c r="I86" s="58"/>
      <c r="J86" s="59"/>
    </row>
    <row r="87" spans="2:10" ht="13.5" customHeight="1">
      <c r="B87" s="53" t="s">
        <v>6</v>
      </c>
      <c r="C87" s="60"/>
      <c r="D87" s="60"/>
      <c r="E87" s="60"/>
      <c r="F87" s="68" t="s">
        <v>44</v>
      </c>
      <c r="G87" s="60"/>
      <c r="H87" s="60"/>
      <c r="I87" s="60"/>
      <c r="J87" s="61"/>
    </row>
    <row r="88" spans="2:10" ht="5.25" customHeight="1">
      <c r="B88" s="52"/>
      <c r="C88" s="58"/>
      <c r="D88" s="58"/>
      <c r="E88" s="58"/>
      <c r="F88" s="67"/>
      <c r="G88" s="58"/>
      <c r="H88" s="58"/>
      <c r="I88" s="58"/>
      <c r="J88" s="59"/>
    </row>
    <row r="89" spans="2:10" ht="11.25" customHeight="1">
      <c r="B89" s="50" t="s">
        <v>29</v>
      </c>
      <c r="C89" s="56"/>
      <c r="D89" s="56"/>
      <c r="E89" s="56"/>
      <c r="F89" s="69"/>
      <c r="G89" s="56"/>
      <c r="H89" s="56"/>
      <c r="I89" s="56"/>
      <c r="J89" s="57"/>
    </row>
    <row r="90" spans="2:10" ht="12.75" customHeight="1">
      <c r="B90" s="52" t="s">
        <v>32</v>
      </c>
      <c r="C90" s="58"/>
      <c r="D90" s="58"/>
      <c r="E90" s="58"/>
      <c r="F90" s="67" t="s">
        <v>45</v>
      </c>
      <c r="G90" s="58"/>
      <c r="H90" s="58"/>
      <c r="I90" s="58"/>
      <c r="J90" s="59"/>
    </row>
    <row r="91" spans="2:10" ht="12.75" customHeight="1">
      <c r="B91" s="53" t="s">
        <v>52</v>
      </c>
      <c r="C91" s="60"/>
      <c r="D91" s="60"/>
      <c r="E91" s="60"/>
      <c r="F91" s="68" t="s">
        <v>46</v>
      </c>
      <c r="G91" s="60"/>
      <c r="H91" s="60"/>
      <c r="I91" s="60"/>
      <c r="J91" s="61"/>
    </row>
    <row r="92" spans="2:10" ht="5.25" customHeight="1">
      <c r="B92" s="52"/>
      <c r="C92" s="58"/>
      <c r="D92" s="58"/>
      <c r="E92" s="58"/>
      <c r="F92" s="67"/>
      <c r="G92" s="58"/>
      <c r="H92" s="58"/>
      <c r="I92" s="58"/>
      <c r="J92" s="59"/>
    </row>
    <row r="93" spans="2:10" ht="11.25" customHeight="1">
      <c r="B93" s="50" t="s">
        <v>30</v>
      </c>
      <c r="C93" s="56"/>
      <c r="D93" s="56"/>
      <c r="E93" s="56"/>
      <c r="F93" s="69"/>
      <c r="G93" s="56"/>
      <c r="H93" s="56"/>
      <c r="I93" s="56"/>
      <c r="J93" s="57"/>
    </row>
    <row r="94" spans="2:10" ht="12.75" customHeight="1">
      <c r="B94" s="53" t="s">
        <v>34</v>
      </c>
      <c r="C94" s="60"/>
      <c r="D94" s="60"/>
      <c r="E94" s="60"/>
      <c r="F94" s="68" t="s">
        <v>47</v>
      </c>
      <c r="G94" s="60"/>
      <c r="H94" s="60"/>
      <c r="I94" s="60"/>
      <c r="J94" s="61"/>
    </row>
    <row r="95" spans="2:10" ht="5.25" customHeight="1">
      <c r="B95" s="52"/>
      <c r="C95" s="58"/>
      <c r="D95" s="58"/>
      <c r="E95" s="58"/>
      <c r="F95" s="67"/>
      <c r="G95" s="58"/>
      <c r="H95" s="58"/>
      <c r="I95" s="58"/>
      <c r="J95" s="59"/>
    </row>
    <row r="96" spans="2:10" ht="11.25" customHeight="1">
      <c r="B96" s="50" t="s">
        <v>24</v>
      </c>
      <c r="C96" s="56"/>
      <c r="D96" s="56"/>
      <c r="E96" s="56"/>
      <c r="F96" s="69"/>
      <c r="G96" s="56"/>
      <c r="H96" s="56"/>
      <c r="I96" s="56"/>
      <c r="J96" s="57"/>
    </row>
    <row r="97" spans="2:10" ht="12.75" customHeight="1">
      <c r="B97" s="52" t="s">
        <v>25</v>
      </c>
      <c r="C97" s="58"/>
      <c r="D97" s="58"/>
      <c r="E97" s="58"/>
      <c r="F97" s="67" t="s">
        <v>25</v>
      </c>
      <c r="G97" s="58"/>
      <c r="H97" s="58"/>
      <c r="I97" s="58"/>
      <c r="J97" s="59"/>
    </row>
    <row r="98" spans="2:10" ht="12.75" customHeight="1">
      <c r="B98" s="52" t="s">
        <v>26</v>
      </c>
      <c r="C98" s="58"/>
      <c r="D98" s="58"/>
      <c r="E98" s="58"/>
      <c r="F98" s="67" t="s">
        <v>26</v>
      </c>
      <c r="G98" s="58"/>
      <c r="H98" s="58"/>
      <c r="I98" s="58"/>
      <c r="J98" s="59"/>
    </row>
    <row r="99" spans="2:10" ht="12.75" customHeight="1">
      <c r="B99" s="52" t="s">
        <v>27</v>
      </c>
      <c r="C99" s="58"/>
      <c r="D99" s="58"/>
      <c r="E99" s="58"/>
      <c r="F99" s="67" t="s">
        <v>27</v>
      </c>
      <c r="G99" s="58"/>
      <c r="H99" s="58"/>
      <c r="I99" s="58"/>
      <c r="J99" s="59"/>
    </row>
    <row r="100" spans="2:10" ht="12.75" customHeight="1">
      <c r="B100" s="53" t="s">
        <v>53</v>
      </c>
      <c r="C100" s="60"/>
      <c r="D100" s="60"/>
      <c r="E100" s="60"/>
      <c r="F100" s="68" t="s">
        <v>48</v>
      </c>
      <c r="G100" s="60"/>
      <c r="H100" s="60"/>
      <c r="I100" s="60"/>
      <c r="J100" s="61"/>
    </row>
    <row r="101" spans="2:10" ht="4.5" customHeight="1">
      <c r="B101" s="52"/>
      <c r="C101" s="58"/>
      <c r="D101" s="58"/>
      <c r="E101" s="58"/>
      <c r="F101" s="67"/>
      <c r="G101" s="58"/>
      <c r="H101" s="58"/>
      <c r="I101" s="58"/>
      <c r="J101" s="59"/>
    </row>
    <row r="102" spans="2:10" ht="11.25" customHeight="1">
      <c r="B102" s="50" t="s">
        <v>31</v>
      </c>
      <c r="C102" s="56"/>
      <c r="D102" s="56"/>
      <c r="E102" s="56"/>
      <c r="F102" s="69"/>
      <c r="G102" s="56"/>
      <c r="H102" s="56"/>
      <c r="I102" s="56"/>
      <c r="J102" s="57"/>
    </row>
    <row r="103" spans="2:10" ht="12.75" customHeight="1">
      <c r="B103" s="53" t="s">
        <v>49</v>
      </c>
      <c r="C103" s="60"/>
      <c r="D103" s="60"/>
      <c r="E103" s="60"/>
      <c r="F103" s="68" t="s">
        <v>49</v>
      </c>
      <c r="G103" s="60"/>
      <c r="H103" s="60"/>
      <c r="I103" s="60"/>
      <c r="J103" s="61"/>
    </row>
    <row r="104" spans="2:10" ht="4.5" customHeight="1">
      <c r="B104" s="52"/>
      <c r="C104" s="58"/>
      <c r="D104" s="58"/>
      <c r="E104" s="58"/>
      <c r="F104" s="67"/>
      <c r="G104" s="58"/>
      <c r="H104" s="58"/>
      <c r="I104" s="58"/>
      <c r="J104" s="59"/>
    </row>
    <row r="105" spans="2:10" ht="11.25" customHeight="1">
      <c r="B105" s="50" t="s">
        <v>36</v>
      </c>
      <c r="C105" s="56"/>
      <c r="D105" s="56"/>
      <c r="E105" s="56"/>
      <c r="F105" s="69"/>
      <c r="G105" s="56"/>
      <c r="H105" s="56"/>
      <c r="I105" s="56"/>
      <c r="J105" s="57"/>
    </row>
    <row r="106" spans="2:10" ht="12.75" customHeight="1">
      <c r="B106" s="53" t="s">
        <v>38</v>
      </c>
      <c r="C106" s="60"/>
      <c r="D106" s="60"/>
      <c r="E106" s="60"/>
      <c r="F106" s="68" t="s">
        <v>50</v>
      </c>
      <c r="G106" s="60"/>
      <c r="H106" s="60"/>
      <c r="I106" s="60"/>
      <c r="J106" s="61"/>
    </row>
    <row r="107" spans="2:10" ht="4.5" customHeight="1">
      <c r="B107" s="52"/>
      <c r="C107" s="58"/>
      <c r="D107" s="58"/>
      <c r="E107" s="58"/>
      <c r="F107" s="67"/>
      <c r="G107" s="58"/>
      <c r="H107" s="58"/>
      <c r="I107" s="58"/>
      <c r="J107" s="59"/>
    </row>
    <row r="108" spans="2:10" ht="12.75" customHeight="1">
      <c r="B108" s="54" t="s">
        <v>54</v>
      </c>
      <c r="C108" s="56"/>
      <c r="D108" s="56"/>
      <c r="E108" s="56"/>
      <c r="F108" s="69" t="s">
        <v>51</v>
      </c>
      <c r="G108" s="56"/>
      <c r="H108" s="56"/>
      <c r="I108" s="56"/>
      <c r="J108" s="57"/>
    </row>
    <row r="109" spans="2:10" ht="12" customHeight="1">
      <c r="B109" s="55" t="s">
        <v>55</v>
      </c>
      <c r="C109" s="56"/>
      <c r="D109" s="56"/>
      <c r="E109" s="56"/>
      <c r="F109" s="55" t="s">
        <v>58</v>
      </c>
      <c r="G109" s="56"/>
      <c r="H109" s="56"/>
      <c r="I109" s="56"/>
      <c r="J109" s="57"/>
    </row>
    <row r="110" spans="2:10" ht="11.25" customHeight="1">
      <c r="B110" s="62"/>
      <c r="C110" s="60"/>
      <c r="D110" s="60"/>
      <c r="E110" s="60"/>
      <c r="F110" s="70" t="s">
        <v>59</v>
      </c>
      <c r="G110" s="60"/>
      <c r="H110" s="60"/>
      <c r="I110" s="60"/>
      <c r="J110" s="61"/>
    </row>
  </sheetData>
  <sheetProtection/>
  <mergeCells count="15">
    <mergeCell ref="H42:K42"/>
    <mergeCell ref="M42:P42"/>
    <mergeCell ref="R42:U42"/>
    <mergeCell ref="C24:F24"/>
    <mergeCell ref="H24:K24"/>
    <mergeCell ref="R6:U6"/>
    <mergeCell ref="M24:P24"/>
    <mergeCell ref="C6:F6"/>
    <mergeCell ref="H6:K6"/>
    <mergeCell ref="M6:P6"/>
    <mergeCell ref="C60:F60"/>
    <mergeCell ref="M60:P60"/>
    <mergeCell ref="R60:U60"/>
    <mergeCell ref="R24:U24"/>
    <mergeCell ref="C42:F42"/>
  </mergeCells>
  <conditionalFormatting sqref="F67:F74 U67:U74 R41 C40:L41 V44:V56 X26:AA38 C67:D74 N23:Q23 C21:N21 Q67:S74 M74:N74 P74 U49:U50 F49:I50 C31:D32 F31:I32 K49:N50 K31:N32 P49:S50 P31:S32 U31:U32 C49:D50 Q62:Q66">
    <cfRule type="cellIs" priority="28" dxfId="0" operator="lessThan" stopIfTrue="1">
      <formula>0</formula>
    </cfRule>
  </conditionalFormatting>
  <conditionalFormatting sqref="C30:D30 F30:I30 K30:N30 P30:S30 U30">
    <cfRule type="cellIs" priority="27" dxfId="0" operator="lessThan" stopIfTrue="1">
      <formula>0</formula>
    </cfRule>
  </conditionalFormatting>
  <conditionalFormatting sqref="K30:N30 P30:S30 C30:D30 F30:I30 U30">
    <cfRule type="cellIs" priority="26" dxfId="0" operator="lessThan" stopIfTrue="1">
      <formula>0</formula>
    </cfRule>
  </conditionalFormatting>
  <conditionalFormatting sqref="K30:N30 P30:S30 C30:D30 F30:I30 U30">
    <cfRule type="cellIs" priority="25" dxfId="0" operator="lessThan" stopIfTrue="1">
      <formula>0</formula>
    </cfRule>
  </conditionalFormatting>
  <conditionalFormatting sqref="C30:D30 F30:I30 K30:N30 P30:S30 U30">
    <cfRule type="cellIs" priority="24" dxfId="0" operator="lessThan" stopIfTrue="1">
      <formula>0</formula>
    </cfRule>
  </conditionalFormatting>
  <conditionalFormatting sqref="C30:D30 F30:I30 K30:N30 P30:S30 U30">
    <cfRule type="cellIs" priority="23" dxfId="0" operator="lessThan" stopIfTrue="1">
      <formula>0</formula>
    </cfRule>
  </conditionalFormatting>
  <conditionalFormatting sqref="C30:D30 F30:I30 K30:N30 P30:S30 U30">
    <cfRule type="cellIs" priority="22" dxfId="0" operator="lessThan" stopIfTrue="1">
      <formula>0</formula>
    </cfRule>
  </conditionalFormatting>
  <conditionalFormatting sqref="C26:D29 F26:I29 K26:N29 P26:S29 U26:U29">
    <cfRule type="cellIs" priority="21" dxfId="0" operator="lessThan" stopIfTrue="1">
      <formula>0</formula>
    </cfRule>
  </conditionalFormatting>
  <conditionalFormatting sqref="U48 P48:S48 C48:D48 F48:I48 K48:N48">
    <cfRule type="cellIs" priority="20" dxfId="0" operator="lessThan" stopIfTrue="1">
      <formula>0</formula>
    </cfRule>
  </conditionalFormatting>
  <conditionalFormatting sqref="U48 C48:D48 F48:I48 K48:N48 P48:S48">
    <cfRule type="cellIs" priority="19" dxfId="0" operator="lessThan" stopIfTrue="1">
      <formula>0</formula>
    </cfRule>
  </conditionalFormatting>
  <conditionalFormatting sqref="U48 C48:D48 F48:I48 K48:N48 P48:S48">
    <cfRule type="cellIs" priority="18" dxfId="0" operator="lessThan" stopIfTrue="1">
      <formula>0</formula>
    </cfRule>
  </conditionalFormatting>
  <conditionalFormatting sqref="U48 F48:I48 K48:N48 P48:S48 C48:D48">
    <cfRule type="cellIs" priority="17" dxfId="0" operator="lessThan" stopIfTrue="1">
      <formula>0</formula>
    </cfRule>
  </conditionalFormatting>
  <conditionalFormatting sqref="U48 F48:I48 K48:N48 P48:S48 C48:D48">
    <cfRule type="cellIs" priority="16" dxfId="0" operator="lessThan" stopIfTrue="1">
      <formula>0</formula>
    </cfRule>
  </conditionalFormatting>
  <conditionalFormatting sqref="U44:U47 F44:I47 K44:S47 C44:D47 E44">
    <cfRule type="cellIs" priority="15" dxfId="0" operator="lessThan" stopIfTrue="1">
      <formula>0</formula>
    </cfRule>
  </conditionalFormatting>
  <conditionalFormatting sqref="F66 C66:D66">
    <cfRule type="cellIs" priority="14" dxfId="0" operator="lessThan" stopIfTrue="1">
      <formula>0</formula>
    </cfRule>
  </conditionalFormatting>
  <conditionalFormatting sqref="F66 C66:D66">
    <cfRule type="cellIs" priority="13" dxfId="0" operator="lessThan" stopIfTrue="1">
      <formula>0</formula>
    </cfRule>
  </conditionalFormatting>
  <conditionalFormatting sqref="F66 C66:D66">
    <cfRule type="cellIs" priority="12" dxfId="0" operator="lessThan" stopIfTrue="1">
      <formula>0</formula>
    </cfRule>
  </conditionalFormatting>
  <conditionalFormatting sqref="F66 C66:D66">
    <cfRule type="cellIs" priority="11" dxfId="0" operator="lessThan" stopIfTrue="1">
      <formula>0</formula>
    </cfRule>
  </conditionalFormatting>
  <conditionalFormatting sqref="F66 C66:D66">
    <cfRule type="cellIs" priority="10" dxfId="0" operator="lessThan" stopIfTrue="1">
      <formula>0</formula>
    </cfRule>
  </conditionalFormatting>
  <conditionalFormatting sqref="F66 C66:D66">
    <cfRule type="cellIs" priority="9" dxfId="0" operator="lessThan" stopIfTrue="1">
      <formula>0</formula>
    </cfRule>
  </conditionalFormatting>
  <conditionalFormatting sqref="F62:F65 C62:D65">
    <cfRule type="cellIs" priority="8" dxfId="0" operator="lessThan" stopIfTrue="1">
      <formula>0</formula>
    </cfRule>
  </conditionalFormatting>
  <conditionalFormatting sqref="U66 R66:S66">
    <cfRule type="cellIs" priority="7" dxfId="0" operator="lessThan" stopIfTrue="1">
      <formula>0</formula>
    </cfRule>
  </conditionalFormatting>
  <conditionalFormatting sqref="U66 R66:S66">
    <cfRule type="cellIs" priority="6" dxfId="0" operator="lessThan" stopIfTrue="1">
      <formula>0</formula>
    </cfRule>
  </conditionalFormatting>
  <conditionalFormatting sqref="U66 R66:S66">
    <cfRule type="cellIs" priority="5" dxfId="0" operator="lessThan" stopIfTrue="1">
      <formula>0</formula>
    </cfRule>
  </conditionalFormatting>
  <conditionalFormatting sqref="U66 R66:S66">
    <cfRule type="cellIs" priority="4" dxfId="0" operator="lessThan" stopIfTrue="1">
      <formula>0</formula>
    </cfRule>
  </conditionalFormatting>
  <conditionalFormatting sqref="U66 R66:S66">
    <cfRule type="cellIs" priority="3" dxfId="0" operator="lessThan" stopIfTrue="1">
      <formula>0</formula>
    </cfRule>
  </conditionalFormatting>
  <conditionalFormatting sqref="U66 R66:S66">
    <cfRule type="cellIs" priority="2" dxfId="0" operator="lessThan" stopIfTrue="1">
      <formula>0</formula>
    </cfRule>
  </conditionalFormatting>
  <conditionalFormatting sqref="U62:U65 R62:S65">
    <cfRule type="cellIs" priority="1" dxfId="0" operator="lessThan" stopIfTrue="1">
      <formula>0</formula>
    </cfRule>
  </conditionalFormatting>
  <printOptions/>
  <pageMargins left="0.984251968503937" right="0.31496062992125984" top="0.7874015748031497" bottom="0.5905511811023623" header="0.1968503937007874" footer="0.2362204724409449"/>
  <pageSetup horizontalDpi="600" verticalDpi="600" orientation="landscape" paperSize="9" scale="53" r:id="rId2"/>
  <headerFooter alignWithMargins="0">
    <oddHeader>&amp;C&amp;G</oddHeader>
  </headerFooter>
  <rowBreaks count="1" manualBreakCount="1">
    <brk id="77" max="2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Fredrik Hård</cp:lastModifiedBy>
  <cp:lastPrinted>2012-01-09T14:43:54Z</cp:lastPrinted>
  <dcterms:created xsi:type="dcterms:W3CDTF">2010-02-10T19:23:47Z</dcterms:created>
  <dcterms:modified xsi:type="dcterms:W3CDTF">2012-01-09T14:44:02Z</dcterms:modified>
  <cp:category/>
  <cp:version/>
  <cp:contentType/>
  <cp:contentStatus/>
</cp:coreProperties>
</file>