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80" windowWidth="19320" windowHeight="9990"/>
  </bookViews>
  <sheets>
    <sheet name="Aktiefonder 2014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2014'!#REF!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2014'!$A$1:$W$114</definedName>
  </definedNames>
  <calcPr calcId="14562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<sst xmlns="http://schemas.openxmlformats.org/spreadsheetml/2006/main" count="204" uniqueCount="65">
  <si>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</si>
  <si>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</si>
  <si>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</si>
  <si>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</si>
  <si>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</si>
  <si>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</si>
  <si>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</si>
  <si>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</si>
  <si>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</si>
  <si>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</si>
  <si>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</si>
  <si>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</si>
  <si>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</si>
  <si>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</si>
  <si>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</si>
  <si>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</si>
  <si>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</si>
  <si>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</si>
  <si>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</si>
  <si>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</si>
  <si>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</si>
  <si>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</si>
  <si>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</si>
  <si>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</si>
  <si>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</si>
  <si>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</si>
  <si>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</si>
  <si>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</si>
  <si>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</si>
  <si>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</si>
  <si>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</si>
  <si>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</si>
  <si>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</si>
  <si>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</si>
  <si>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</si>
  <si>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</si>
  <si>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</si>
  <si>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</si>
  <si>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</si>
  <si>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</si>
  <si>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</si>
  <si>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</si>
  <si>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</si>
  <si>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</si>
  <si>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</si>
  <si>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</si>
  <si>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</si>
  <si>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</si>
  <si>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</si>
  <si>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</si>
  <si>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</si>
  <si>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</si>
  <si>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</si>
  <si>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</si>
  <si>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</si>
  <si>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</si>
  <si>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</si>
  <si>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</si>
  <si>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</si>
  <si>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</si>
  <si>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</si>
  <si>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</si>
  <si>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</si>
  <si>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</si>
  <si>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2014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</si>
</sst>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tabColor indexed="22"/>
  </sheetPr>
  <dimension ref="B1:AB110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8869.5182999999997</v>
      </c>
      <c r="D8" s="17">
        <v>8533.7572999999993</v>
      </c>
      <c r="E8" s="23">
        <v>335.76100000000042</v>
      </c>
      <c r="F8" s="18">
        <v>397753.75679999997</v>
      </c>
      <c r="G8" s="19"/>
      <c r="H8" s="16">
        <v>748.56039999999996</v>
      </c>
      <c r="I8" s="17">
        <v>900.07600000000002</v>
      </c>
      <c r="J8" s="23">
        <v>-151.51560000000006</v>
      </c>
      <c r="K8" s="18">
        <v>51064.688699999999</v>
      </c>
      <c r="L8" s="19"/>
      <c r="M8" s="16">
        <v>163.7501</v>
      </c>
      <c r="N8" s="17">
        <v>1266.4142999999999</v>
      </c>
      <c r="O8" s="23">
        <v>-1102.6641999999999</v>
      </c>
      <c r="P8" s="18">
        <v>19356.018400000001</v>
      </c>
      <c r="Q8" s="19"/>
      <c r="R8" s="16">
        <v>204.00839999999999</v>
      </c>
      <c r="S8" s="17">
        <v>1077.4377999999999</v>
      </c>
      <c r="T8" s="23">
        <v>-873.42939999999999</v>
      </c>
      <c r="U8" s="18">
        <v>16639.859199999999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8775.6440999999995</v>
      </c>
      <c r="D9" s="23">
        <v>8111.7118</v>
      </c>
      <c r="E9" s="23">
        <v>663.93229999999949</v>
      </c>
      <c r="F9" s="24">
        <v>424252.4411</v>
      </c>
      <c r="G9" s="19"/>
      <c r="H9" s="22">
        <v>592.2011</v>
      </c>
      <c r="I9" s="23">
        <v>847.56870000000004</v>
      </c>
      <c r="J9" s="23">
        <v>-255.36760000000004</v>
      </c>
      <c r="K9" s="24">
        <v>54383.226199999997</v>
      </c>
      <c r="L9" s="19"/>
      <c r="M9" s="22">
        <v>169.40969999999999</v>
      </c>
      <c r="N9" s="23">
        <v>997.34249999999997</v>
      </c>
      <c r="O9" s="23">
        <v>-827.93280000000004</v>
      </c>
      <c r="P9" s="24">
        <v>17880.561099999999</v>
      </c>
      <c r="Q9" s="19"/>
      <c r="R9" s="22">
        <v>147.04429999999999</v>
      </c>
      <c r="S9" s="23">
        <v>636.98559999999998</v>
      </c>
      <c r="T9" s="23">
        <v>-489.94129999999996</v>
      </c>
      <c r="U9" s="24">
        <v>16070.963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6970.1489000000001</v>
      </c>
      <c r="D10" s="23">
        <v>7592.8653999999997</v>
      </c>
      <c r="E10" s="23">
        <v>-622.71649999999954</v>
      </c>
      <c r="F10" s="24">
        <v>426487.62689999997</v>
      </c>
      <c r="G10" s="19"/>
      <c r="H10" s="22">
        <v>735.70910000000003</v>
      </c>
      <c r="I10" s="23">
        <v>1242.9982</v>
      </c>
      <c r="J10" s="23">
        <v>-507.28909999999996</v>
      </c>
      <c r="K10" s="24">
        <v>54377.761899999998</v>
      </c>
      <c r="L10" s="19"/>
      <c r="M10" s="22">
        <v>964.0652</v>
      </c>
      <c r="N10" s="23">
        <v>2173.7622000000001</v>
      </c>
      <c r="O10" s="23">
        <v>-1209.6970000000001</v>
      </c>
      <c r="P10" s="24">
        <v>15194.262500000001</v>
      </c>
      <c r="Q10" s="19"/>
      <c r="R10" s="22">
        <v>783.32079999999996</v>
      </c>
      <c r="S10" s="23">
        <v>2144.6181000000001</v>
      </c>
      <c r="T10" s="23">
        <v>-1361.2973000000002</v>
      </c>
      <c r="U10" s="24">
        <v>14093.024299999999</v>
      </c>
      <c r="V10" s="20"/>
    </row>
    <row r="11" spans="2:26" ht="11.25" customHeight="1" x14ac:dyDescent="0.15">
      <c r="B11" s="21" t="s">
        <v>14</v>
      </c>
      <c r="C11" s="22">
        <v>9334.2561999999998</v>
      </c>
      <c r="D11" s="23">
        <v>7629.5838000000003</v>
      </c>
      <c r="E11" s="23">
        <v>1704.6723999999995</v>
      </c>
      <c r="F11" s="24">
        <v>439163.85590000002</v>
      </c>
      <c r="G11" s="19"/>
      <c r="H11" s="22">
        <v>878.95849999999996</v>
      </c>
      <c r="I11" s="23">
        <v>637.64769999999999</v>
      </c>
      <c r="J11" s="23">
        <v>241.31079999999997</v>
      </c>
      <c r="K11" s="24">
        <v>56308.838799999998</v>
      </c>
      <c r="L11" s="19"/>
      <c r="M11" s="22">
        <v>243.7413</v>
      </c>
      <c r="N11" s="23">
        <v>861.90970000000004</v>
      </c>
      <c r="O11" s="23">
        <v>-618.16840000000002</v>
      </c>
      <c r="P11" s="24">
        <v>13915.375400000001</v>
      </c>
      <c r="Q11" s="19"/>
      <c r="R11" s="22">
        <v>372.53489999999999</v>
      </c>
      <c r="S11" s="23">
        <v>422.48289999999997</v>
      </c>
      <c r="T11" s="23">
        <v>-49.947999999999979</v>
      </c>
      <c r="U11" s="24">
        <v>14127.5324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8239.9465</v>
      </c>
      <c r="D12" s="23">
        <v>6613.5364</v>
      </c>
      <c r="E12" s="23">
        <v>1626.4101000000001</v>
      </c>
      <c r="F12" s="24">
        <v>456350.12150000001</v>
      </c>
      <c r="G12" s="19"/>
      <c r="H12" s="22">
        <v>1544.8658</v>
      </c>
      <c r="I12" s="23">
        <v>694.28070000000002</v>
      </c>
      <c r="J12" s="23">
        <v>850.58510000000001</v>
      </c>
      <c r="K12" s="24">
        <v>59585.650399999999</v>
      </c>
      <c r="L12" s="19"/>
      <c r="M12" s="22">
        <v>590.95590000000004</v>
      </c>
      <c r="N12" s="23">
        <v>342.28910000000002</v>
      </c>
      <c r="O12" s="23">
        <v>248.66680000000002</v>
      </c>
      <c r="P12" s="24">
        <v>16677.7942</v>
      </c>
      <c r="Q12" s="19"/>
      <c r="R12" s="22">
        <v>346.70330000000001</v>
      </c>
      <c r="S12" s="23">
        <v>407.9778</v>
      </c>
      <c r="T12" s="23">
        <v>-61.274499999999989</v>
      </c>
      <c r="U12" s="24">
        <v>16141.962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7292.3131000000003</v>
      </c>
      <c r="D13" s="23">
        <v>7966.1487999999999</v>
      </c>
      <c r="E13" s="23">
        <v>-673.83569999999963</v>
      </c>
      <c r="F13" s="24">
        <v>451107.77710000001</v>
      </c>
      <c r="G13" s="19"/>
      <c r="H13" s="22">
        <v>1525.7394999999999</v>
      </c>
      <c r="I13" s="23">
        <v>1642.4767999999999</v>
      </c>
      <c r="J13" s="23">
        <v>-116.7373</v>
      </c>
      <c r="K13" s="24">
        <v>58646.157700000003</v>
      </c>
      <c r="L13" s="19"/>
      <c r="M13" s="22">
        <v>717.63720000000001</v>
      </c>
      <c r="N13" s="23">
        <v>425.44409999999999</v>
      </c>
      <c r="O13" s="23">
        <v>292.19310000000002</v>
      </c>
      <c r="P13" s="24">
        <v>18025.843700000001</v>
      </c>
      <c r="Q13" s="19"/>
      <c r="R13" s="22">
        <v>546.2038</v>
      </c>
      <c r="S13" s="23">
        <v>419.62819999999999</v>
      </c>
      <c r="T13" s="23">
        <v>126.57560000000001</v>
      </c>
      <c r="U13" s="24">
        <v>16589.355800000001</v>
      </c>
      <c r="V13" s="20"/>
    </row>
    <row r="14" spans="2:26" ht="11.25" customHeight="1" x14ac:dyDescent="0.15">
      <c r="B14" s="21" t="s">
        <v>17</v>
      </c>
      <c r="C14" s="22">
        <v>4516.0546000000004</v>
      </c>
      <c r="D14" s="23">
        <v>5535.3985000000002</v>
      </c>
      <c r="E14" s="23">
        <v>-1019.3438999999998</v>
      </c>
      <c r="F14" s="24">
        <v>444304.9338</v>
      </c>
      <c r="G14" s="19"/>
      <c r="H14" s="22">
        <v>518.01189999999997</v>
      </c>
      <c r="I14" s="23">
        <v>582.88120000000004</v>
      </c>
      <c r="J14" s="23">
        <v>-64.869300000000067</v>
      </c>
      <c r="K14" s="24">
        <v>57386.801800000001</v>
      </c>
      <c r="L14" s="19"/>
      <c r="M14" s="22">
        <v>275.87169999999998</v>
      </c>
      <c r="N14" s="23">
        <v>1064.6950999999999</v>
      </c>
      <c r="O14" s="23">
        <v>-788.82339999999999</v>
      </c>
      <c r="P14" s="24">
        <v>16220.0188</v>
      </c>
      <c r="Q14" s="19"/>
      <c r="R14" s="22">
        <v>315.28320000000002</v>
      </c>
      <c r="S14" s="23">
        <v>462.74829999999997</v>
      </c>
      <c r="T14" s="23">
        <v>-147.46509999999995</v>
      </c>
      <c r="U14" s="24">
        <v>16126.5898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4745.7554</v>
      </c>
      <c r="D15" s="23">
        <v>6458.8958000000002</v>
      </c>
      <c r="E15" s="23">
        <v>-1713.1404000000002</v>
      </c>
      <c r="F15" s="24">
        <v>443530.71289999998</v>
      </c>
      <c r="G15" s="19"/>
      <c r="H15" s="22">
        <v>438.40100000000001</v>
      </c>
      <c r="I15" s="23">
        <v>1173.1105</v>
      </c>
      <c r="J15" s="23">
        <v>-734.70949999999993</v>
      </c>
      <c r="K15" s="24">
        <v>56706.047500000001</v>
      </c>
      <c r="L15" s="19"/>
      <c r="M15" s="22">
        <v>244.3817</v>
      </c>
      <c r="N15" s="23">
        <v>462.33949999999999</v>
      </c>
      <c r="O15" s="23">
        <v>-217.95779999999999</v>
      </c>
      <c r="P15" s="24">
        <v>15585.497100000001</v>
      </c>
      <c r="Q15" s="19"/>
      <c r="R15" s="22">
        <v>142.01320000000001</v>
      </c>
      <c r="S15" s="23">
        <v>405.91050000000001</v>
      </c>
      <c r="T15" s="23">
        <v>-263.89729999999997</v>
      </c>
      <c r="U15" s="24">
        <v>15643.4565</v>
      </c>
      <c r="V15" s="20"/>
    </row>
    <row r="16" spans="2:26" ht="11.25" customHeight="1" x14ac:dyDescent="0.15">
      <c r="B16" s="21" t="s">
        <v>19</v>
      </c>
      <c r="C16" s="22">
        <v>4029.2874999999999</v>
      </c>
      <c r="D16" s="23">
        <v>8776.8127999999997</v>
      </c>
      <c r="E16" s="23">
        <v>-4747.5252999999993</v>
      </c>
      <c r="F16" s="24">
        <v>433416.36249999999</v>
      </c>
      <c r="G16" s="19"/>
      <c r="H16" s="22">
        <v>472.68650000000002</v>
      </c>
      <c r="I16" s="23">
        <v>1247.6609000000001</v>
      </c>
      <c r="J16" s="23">
        <v>-774.97440000000006</v>
      </c>
      <c r="K16" s="24">
        <v>55033.739500000003</v>
      </c>
      <c r="L16" s="19"/>
      <c r="M16" s="22">
        <v>230.3869</v>
      </c>
      <c r="N16" s="23">
        <v>779.99</v>
      </c>
      <c r="O16" s="23">
        <v>-549.60310000000004</v>
      </c>
      <c r="P16" s="24">
        <v>14499.027700000001</v>
      </c>
      <c r="Q16" s="19"/>
      <c r="R16" s="22">
        <v>269.16390000000001</v>
      </c>
      <c r="S16" s="23">
        <v>415.4717</v>
      </c>
      <c r="T16" s="23">
        <v>-146.30779999999999</v>
      </c>
      <c r="U16" s="24">
        <v>14922.376399999999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6853.6437999999998</v>
      </c>
      <c r="D17" s="23">
        <v>14230.8763</v>
      </c>
      <c r="E17" s="23">
        <v>-7377.2325000000001</v>
      </c>
      <c r="F17" s="24">
        <v>435594.97940000001</v>
      </c>
      <c r="G17" s="19"/>
      <c r="H17" s="22">
        <v>544.80600000000004</v>
      </c>
      <c r="I17" s="23">
        <v>1619.3009</v>
      </c>
      <c r="J17" s="23">
        <v>-1074.4948999999999</v>
      </c>
      <c r="K17" s="24">
        <v>53890.329100000003</v>
      </c>
      <c r="L17" s="19"/>
      <c r="M17" s="22">
        <v>200.5548</v>
      </c>
      <c r="N17" s="23">
        <v>440.52260000000001</v>
      </c>
      <c r="O17" s="23">
        <v>-239.96780000000001</v>
      </c>
      <c r="P17" s="24">
        <v>13942.077300000001</v>
      </c>
      <c r="Q17" s="19"/>
      <c r="R17" s="22">
        <v>165.79130000000001</v>
      </c>
      <c r="S17" s="23">
        <v>376.63830000000002</v>
      </c>
      <c r="T17" s="23">
        <v>-210.84700000000001</v>
      </c>
      <c r="U17" s="24">
        <v>14967.267400000001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9053.0766000000003</v>
      </c>
      <c r="D18" s="23">
        <v>7912.0727999999999</v>
      </c>
      <c r="E18" s="23">
        <v>1141.0038000000004</v>
      </c>
      <c r="F18" s="24">
        <v>448095.7415</v>
      </c>
      <c r="G18" s="19"/>
      <c r="H18" s="22">
        <v>641.85249999999996</v>
      </c>
      <c r="I18" s="23">
        <v>1254.4168999999999</v>
      </c>
      <c r="J18" s="23">
        <v>-612.56439999999998</v>
      </c>
      <c r="K18" s="24">
        <v>54193.2549</v>
      </c>
      <c r="L18" s="19"/>
      <c r="M18" s="22">
        <v>185.61</v>
      </c>
      <c r="N18" s="23">
        <v>379.74669999999998</v>
      </c>
      <c r="O18" s="23">
        <v>-194.13669999999996</v>
      </c>
      <c r="P18" s="24">
        <v>12405.591200000001</v>
      </c>
      <c r="Q18" s="19"/>
      <c r="R18" s="22">
        <v>198.8777</v>
      </c>
      <c r="S18" s="23">
        <v>351.16879999999998</v>
      </c>
      <c r="T18" s="23">
        <v>-152.29109999999997</v>
      </c>
      <c r="U18" s="24">
        <v>14689.1903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10794.482599999999</v>
      </c>
      <c r="D19" s="23">
        <v>8159.1522999999997</v>
      </c>
      <c r="E19" s="23">
        <v>2635.3302999999996</v>
      </c>
      <c r="F19" s="24">
        <v>458781.28860000003</v>
      </c>
      <c r="G19" s="19"/>
      <c r="H19" s="22">
        <v>3040.6691000000001</v>
      </c>
      <c r="I19" s="23">
        <v>1108.7996000000001</v>
      </c>
      <c r="J19" s="23">
        <v>1931.8695</v>
      </c>
      <c r="K19" s="24">
        <v>57172.9251</v>
      </c>
      <c r="L19" s="19"/>
      <c r="M19" s="22">
        <v>737.5575</v>
      </c>
      <c r="N19" s="23">
        <v>570.96690000000001</v>
      </c>
      <c r="O19" s="23">
        <v>166.59059999999999</v>
      </c>
      <c r="P19" s="24">
        <v>10380.751399999999</v>
      </c>
      <c r="Q19" s="19"/>
      <c r="R19" s="22">
        <v>521.25720000000001</v>
      </c>
      <c r="S19" s="23">
        <v>723.36860000000001</v>
      </c>
      <c r="T19" s="23">
        <v>-202.1114</v>
      </c>
      <c r="U19" s="24">
        <v>13255.5738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89474.127600000007</v>
      </c>
      <c r="D20" s="26">
        <f>SUM(D8:D19)</f>
        <v>97520.811999999991</v>
      </c>
      <c r="E20" s="26">
        <f>SUM(E8:E19)</f>
        <v>-8046.6843999999983</v>
      </c>
      <c r="F20" s="27"/>
      <c r="G20" s="28"/>
      <c r="H20" s="25">
        <f>SUM(H8:H19)</f>
        <v>11682.4614</v>
      </c>
      <c r="I20" s="26">
        <f>SUM(I8:I19)</f>
        <v>12951.2181</v>
      </c>
      <c r="J20" s="26">
        <f>SUM(J8:J19)</f>
        <v>-1268.7567000000006</v>
      </c>
      <c r="K20" s="27"/>
      <c r="L20" s="28"/>
      <c r="M20" s="25">
        <f>SUM(M8:M19)</f>
        <v>4723.9220000000005</v>
      </c>
      <c r="N20" s="26">
        <f>SUM(N8:N19)</f>
        <v>9765.4226999999992</v>
      </c>
      <c r="O20" s="26">
        <f>SUM(O8:O19)</f>
        <v>-5041.5007000000005</v>
      </c>
      <c r="P20" s="27"/>
      <c r="Q20" s="28"/>
      <c r="R20" s="25">
        <f>SUM(R8:R19)</f>
        <v>4012.2019999999993</v>
      </c>
      <c r="S20" s="26">
        <f>SUM(S8:S19)</f>
        <v>7844.4366</v>
      </c>
      <c r="T20" s="26">
        <f>SUM(T8:T19)</f>
        <v>-3832.2345999999998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3634.9441000000002</v>
      </c>
      <c r="D26" s="17">
        <v>1922.5146</v>
      </c>
      <c r="E26" s="23">
        <v>1712.4295000000002</v>
      </c>
      <c r="F26" s="18">
        <v>69827.544299999994</v>
      </c>
      <c r="G26" s="19"/>
      <c r="H26" s="16">
        <v>8826.7147000000004</v>
      </c>
      <c r="I26" s="17">
        <v>4841.8274000000001</v>
      </c>
      <c r="J26" s="23">
        <v>3984.8873000000003</v>
      </c>
      <c r="K26" s="18">
        <v>391744.02289999998</v>
      </c>
      <c r="L26" s="19"/>
      <c r="M26" s="16">
        <v>815.15260000000001</v>
      </c>
      <c r="N26" s="17">
        <v>1696.6164000000001</v>
      </c>
      <c r="O26" s="23">
        <v>-881.46380000000011</v>
      </c>
      <c r="P26" s="18">
        <v>182809.8996</v>
      </c>
      <c r="Q26" s="19"/>
      <c r="R26" s="16">
        <v>2551.0861</v>
      </c>
      <c r="S26" s="17">
        <v>2918.3825000000002</v>
      </c>
      <c r="T26" s="23">
        <v>-367.29640000000018</v>
      </c>
      <c r="U26" s="18">
        <v>55101.794600000001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2964.7743999999998</v>
      </c>
      <c r="D27" s="23">
        <v>1982.3862999999999</v>
      </c>
      <c r="E27" s="23">
        <v>982.38809999999989</v>
      </c>
      <c r="F27" s="24">
        <v>74571.117100000003</v>
      </c>
      <c r="G27" s="19"/>
      <c r="H27" s="22">
        <v>6264.2332999999999</v>
      </c>
      <c r="I27" s="23">
        <v>4115.2109</v>
      </c>
      <c r="J27" s="23">
        <v>2149.0223999999998</v>
      </c>
      <c r="K27" s="24">
        <v>411339.4693</v>
      </c>
      <c r="L27" s="19"/>
      <c r="M27" s="22">
        <v>761.96320000000003</v>
      </c>
      <c r="N27" s="23">
        <v>1270.5345</v>
      </c>
      <c r="O27" s="23">
        <v>-508.57129999999995</v>
      </c>
      <c r="P27" s="24">
        <v>189580.8107</v>
      </c>
      <c r="Q27" s="19"/>
      <c r="R27" s="22">
        <v>1987.018</v>
      </c>
      <c r="S27" s="23">
        <v>1552.9571000000001</v>
      </c>
      <c r="T27" s="23">
        <v>434.06089999999995</v>
      </c>
      <c r="U27" s="24">
        <v>57262.891499999998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2301.0916000000002</v>
      </c>
      <c r="D28" s="23">
        <v>2288.7689999999998</v>
      </c>
      <c r="E28" s="23">
        <v>12.322600000000421</v>
      </c>
      <c r="F28" s="24">
        <v>74848.423899999994</v>
      </c>
      <c r="G28" s="19"/>
      <c r="H28" s="22">
        <v>4560.3404</v>
      </c>
      <c r="I28" s="23">
        <v>4138.4578000000001</v>
      </c>
      <c r="J28" s="23">
        <v>421.88259999999991</v>
      </c>
      <c r="K28" s="24">
        <v>417531.80949999997</v>
      </c>
      <c r="L28" s="19"/>
      <c r="M28" s="22">
        <v>1013.2582</v>
      </c>
      <c r="N28" s="23">
        <v>2576.0718999999999</v>
      </c>
      <c r="O28" s="23">
        <v>-1562.8136999999999</v>
      </c>
      <c r="P28" s="24">
        <v>190251.11859999999</v>
      </c>
      <c r="Q28" s="19"/>
      <c r="R28" s="22">
        <v>1937.1741</v>
      </c>
      <c r="S28" s="23">
        <v>3148.8962999999999</v>
      </c>
      <c r="T28" s="23">
        <v>-1211.7221999999999</v>
      </c>
      <c r="U28" s="24">
        <v>56673.911599999999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2160.9661000000001</v>
      </c>
      <c r="D29" s="23">
        <v>2139.5754000000002</v>
      </c>
      <c r="E29" s="23">
        <v>21.390699999999924</v>
      </c>
      <c r="F29" s="24">
        <v>76074.3655</v>
      </c>
      <c r="G29" s="19"/>
      <c r="H29" s="22">
        <v>5441.9930999999997</v>
      </c>
      <c r="I29" s="23">
        <v>2757.7408</v>
      </c>
      <c r="J29" s="23">
        <v>2684.2522999999997</v>
      </c>
      <c r="K29" s="24">
        <v>425957.90429999999</v>
      </c>
      <c r="L29" s="19"/>
      <c r="M29" s="22">
        <v>2420.9924999999998</v>
      </c>
      <c r="N29" s="23">
        <v>1242.1447000000001</v>
      </c>
      <c r="O29" s="23">
        <v>1178.8477999999998</v>
      </c>
      <c r="P29" s="24">
        <v>193533.48970000001</v>
      </c>
      <c r="Q29" s="19"/>
      <c r="R29" s="22">
        <v>2921.1958</v>
      </c>
      <c r="S29" s="23">
        <v>1419.9561000000001</v>
      </c>
      <c r="T29" s="23">
        <v>1501.2396999999999</v>
      </c>
      <c r="U29" s="24">
        <v>57942.502899999999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2047.0369000000001</v>
      </c>
      <c r="D30" s="23">
        <v>1597.7086999999999</v>
      </c>
      <c r="E30" s="23">
        <v>449.32820000000015</v>
      </c>
      <c r="F30" s="24">
        <v>78578.007199999993</v>
      </c>
      <c r="G30" s="19"/>
      <c r="H30" s="22">
        <v>4240.8771999999999</v>
      </c>
      <c r="I30" s="23">
        <v>3125.84</v>
      </c>
      <c r="J30" s="23">
        <v>1115.0371999999998</v>
      </c>
      <c r="K30" s="24">
        <v>454689.36249999999</v>
      </c>
      <c r="L30" s="19"/>
      <c r="M30" s="22">
        <v>673.85940000000005</v>
      </c>
      <c r="N30" s="23">
        <v>1129.3731</v>
      </c>
      <c r="O30" s="23">
        <v>-455.51369999999997</v>
      </c>
      <c r="P30" s="24">
        <v>193710.04130000001</v>
      </c>
      <c r="Q30" s="19"/>
      <c r="R30" s="22">
        <v>1853.0677000000001</v>
      </c>
      <c r="S30" s="23">
        <v>1807.3698999999999</v>
      </c>
      <c r="T30" s="23">
        <v>45.697800000000143</v>
      </c>
      <c r="U30" s="24">
        <v>60182.823799999998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1975.4074000000001</v>
      </c>
      <c r="D31" s="23">
        <v>1933.2874999999999</v>
      </c>
      <c r="E31" s="23">
        <v>42.119900000000143</v>
      </c>
      <c r="F31" s="24">
        <v>79105.705700000006</v>
      </c>
      <c r="G31" s="19"/>
      <c r="H31" s="22">
        <v>4410.0842000000002</v>
      </c>
      <c r="I31" s="23">
        <v>4978.0841</v>
      </c>
      <c r="J31" s="23">
        <v>-567.9998999999998</v>
      </c>
      <c r="K31" s="24">
        <v>466210.36210000003</v>
      </c>
      <c r="L31" s="19"/>
      <c r="M31" s="22">
        <v>491.19749999999999</v>
      </c>
      <c r="N31" s="23">
        <v>1028.431</v>
      </c>
      <c r="O31" s="23">
        <v>-537.23350000000005</v>
      </c>
      <c r="P31" s="24">
        <v>195320.78109999999</v>
      </c>
      <c r="Q31" s="19"/>
      <c r="R31" s="22">
        <v>1735.8543999999999</v>
      </c>
      <c r="S31" s="23">
        <v>1756.3146999999999</v>
      </c>
      <c r="T31" s="23">
        <v>-20.460299999999961</v>
      </c>
      <c r="U31" s="24">
        <v>62630.485200000003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1119.4517000000001</v>
      </c>
      <c r="D32" s="23">
        <v>1269.3154999999999</v>
      </c>
      <c r="E32" s="23">
        <v>-149.86379999999986</v>
      </c>
      <c r="F32" s="24">
        <v>77571.106599999999</v>
      </c>
      <c r="G32" s="19"/>
      <c r="H32" s="22">
        <v>4272.3775999999998</v>
      </c>
      <c r="I32" s="23">
        <v>2843.7393999999999</v>
      </c>
      <c r="J32" s="23">
        <v>1428.6381999999999</v>
      </c>
      <c r="K32" s="24">
        <v>476656.30200000003</v>
      </c>
      <c r="L32" s="19"/>
      <c r="M32" s="22">
        <v>501.4622</v>
      </c>
      <c r="N32" s="23">
        <v>781.03899999999999</v>
      </c>
      <c r="O32" s="23">
        <v>-279.57679999999999</v>
      </c>
      <c r="P32" s="24">
        <v>196801.26199999999</v>
      </c>
      <c r="Q32" s="19"/>
      <c r="R32" s="22">
        <v>1275.9110000000001</v>
      </c>
      <c r="S32" s="23">
        <v>798.23119999999994</v>
      </c>
      <c r="T32" s="23">
        <v>477.67980000000011</v>
      </c>
      <c r="U32" s="24">
        <v>63906.371400000004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828.2414</v>
      </c>
      <c r="D33" s="23">
        <v>2156.3494000000001</v>
      </c>
      <c r="E33" s="23">
        <v>-1328.1080000000002</v>
      </c>
      <c r="F33" s="24">
        <v>76720.865600000005</v>
      </c>
      <c r="G33" s="19"/>
      <c r="H33" s="22">
        <v>3777.1232</v>
      </c>
      <c r="I33" s="23">
        <v>2530.0326</v>
      </c>
      <c r="J33" s="23">
        <v>1247.0906</v>
      </c>
      <c r="K33" s="24">
        <v>488130.34980000003</v>
      </c>
      <c r="L33" s="19"/>
      <c r="M33" s="22">
        <v>513.26800000000003</v>
      </c>
      <c r="N33" s="23">
        <v>878.87840000000006</v>
      </c>
      <c r="O33" s="23">
        <v>-365.61040000000003</v>
      </c>
      <c r="P33" s="24">
        <v>199510.13339999999</v>
      </c>
      <c r="Q33" s="19"/>
      <c r="R33" s="22">
        <v>1425.3507</v>
      </c>
      <c r="S33" s="23">
        <v>1135.135</v>
      </c>
      <c r="T33" s="23">
        <v>290.21569999999997</v>
      </c>
      <c r="U33" s="24">
        <v>66354.574299999993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1959.7045000000001</v>
      </c>
      <c r="D34" s="23">
        <v>3166.4295000000002</v>
      </c>
      <c r="E34" s="23">
        <v>-1206.7250000000001</v>
      </c>
      <c r="F34" s="24">
        <v>75272.610799999995</v>
      </c>
      <c r="G34" s="19"/>
      <c r="H34" s="22">
        <v>5441.6111000000001</v>
      </c>
      <c r="I34" s="23">
        <v>4013.6723999999999</v>
      </c>
      <c r="J34" s="23">
        <v>1427.9387000000002</v>
      </c>
      <c r="K34" s="24">
        <v>488719.20419999998</v>
      </c>
      <c r="L34" s="19"/>
      <c r="M34" s="22">
        <v>599.9896</v>
      </c>
      <c r="N34" s="23">
        <v>1252.2944</v>
      </c>
      <c r="O34" s="23">
        <v>-652.3048</v>
      </c>
      <c r="P34" s="24">
        <v>199011.50020000001</v>
      </c>
      <c r="Q34" s="19"/>
      <c r="R34" s="22">
        <v>3535.3914</v>
      </c>
      <c r="S34" s="23">
        <v>2129.5466999999999</v>
      </c>
      <c r="T34" s="23">
        <v>1405.8447000000001</v>
      </c>
      <c r="U34" s="24">
        <v>69252.503400000001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1563.018</v>
      </c>
      <c r="D35" s="23">
        <v>3222.8445999999999</v>
      </c>
      <c r="E35" s="23">
        <v>-1659.8265999999999</v>
      </c>
      <c r="F35" s="24">
        <v>73390.026199999993</v>
      </c>
      <c r="G35" s="19"/>
      <c r="H35" s="22">
        <v>5567.0329000000002</v>
      </c>
      <c r="I35" s="23">
        <v>7865.6745000000001</v>
      </c>
      <c r="J35" s="23">
        <v>-2298.6415999999999</v>
      </c>
      <c r="K35" s="24">
        <v>500142.33669999999</v>
      </c>
      <c r="L35" s="19"/>
      <c r="M35" s="22">
        <v>2039.2517</v>
      </c>
      <c r="N35" s="23">
        <v>2931.3031999999998</v>
      </c>
      <c r="O35" s="23">
        <v>-892.05149999999981</v>
      </c>
      <c r="P35" s="24">
        <v>203306.6974</v>
      </c>
      <c r="Q35" s="19"/>
      <c r="R35" s="22">
        <v>3943.1914999999999</v>
      </c>
      <c r="S35" s="23">
        <v>3574.1451000000002</v>
      </c>
      <c r="T35" s="23">
        <v>369.04639999999972</v>
      </c>
      <c r="U35" s="24">
        <v>73260.7405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2678.7718</v>
      </c>
      <c r="D36" s="23">
        <v>2012.9554000000001</v>
      </c>
      <c r="E36" s="23">
        <v>665.81639999999993</v>
      </c>
      <c r="F36" s="24">
        <v>76633.391499999998</v>
      </c>
      <c r="G36" s="19"/>
      <c r="H36" s="22">
        <v>6685.0555000000004</v>
      </c>
      <c r="I36" s="23">
        <v>6691.3386</v>
      </c>
      <c r="J36" s="23">
        <v>-6.2830999999996493</v>
      </c>
      <c r="K36" s="24">
        <v>514555.76069999998</v>
      </c>
      <c r="L36" s="19"/>
      <c r="M36" s="22">
        <v>541.64080000000001</v>
      </c>
      <c r="N36" s="23">
        <v>1423.0814</v>
      </c>
      <c r="O36" s="23">
        <v>-881.44060000000002</v>
      </c>
      <c r="P36" s="24">
        <v>207364.5534</v>
      </c>
      <c r="Q36" s="19"/>
      <c r="R36" s="22">
        <v>4110.7942000000003</v>
      </c>
      <c r="S36" s="23">
        <v>2054.6223</v>
      </c>
      <c r="T36" s="23">
        <v>2056.1719000000003</v>
      </c>
      <c r="U36" s="24">
        <v>77978.165800000002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2603.8744999999999</v>
      </c>
      <c r="D37" s="23">
        <v>1960.4191000000001</v>
      </c>
      <c r="E37" s="23">
        <v>643.45539999999983</v>
      </c>
      <c r="F37" s="24">
        <v>78133.0334</v>
      </c>
      <c r="G37" s="19"/>
      <c r="H37" s="22">
        <v>20868.9558</v>
      </c>
      <c r="I37" s="23">
        <v>8377.1517000000003</v>
      </c>
      <c r="J37" s="23">
        <v>12491.804099999999</v>
      </c>
      <c r="K37" s="24">
        <v>544264.10459999996</v>
      </c>
      <c r="L37" s="19"/>
      <c r="M37" s="22">
        <v>1846.6672000000001</v>
      </c>
      <c r="N37" s="23">
        <v>5875.9610000000002</v>
      </c>
      <c r="O37" s="23">
        <v>-4029.2938000000004</v>
      </c>
      <c r="P37" s="24">
        <v>209093.43840000001</v>
      </c>
      <c r="Q37" s="19"/>
      <c r="R37" s="22">
        <v>6477.4911000000002</v>
      </c>
      <c r="S37" s="23">
        <v>3727.4897999999998</v>
      </c>
      <c r="T37" s="23">
        <v>2750.0013000000004</v>
      </c>
      <c r="U37" s="24">
        <v>84651.728499999997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25837.282399999996</v>
      </c>
      <c r="D38" s="26">
        <f>SUM(D26:D37)</f>
        <v>25652.554999999997</v>
      </c>
      <c r="E38" s="26">
        <f>SUM(E26:E37)</f>
        <v>184.72740000000067</v>
      </c>
      <c r="F38" s="27"/>
      <c r="G38" s="28"/>
      <c r="H38" s="25">
        <f>SUM(H26:H37)</f>
        <v>80356.399000000005</v>
      </c>
      <c r="I38" s="26">
        <f>SUM(I26:I37)</f>
        <v>56278.770200000006</v>
      </c>
      <c r="J38" s="26">
        <f>SUM(J26:J37)</f>
        <v>24077.628799999999</v>
      </c>
      <c r="K38" s="27"/>
      <c r="L38" s="28"/>
      <c r="M38" s="25">
        <f>SUM(M26:M37)</f>
        <v>12218.7029</v>
      </c>
      <c r="N38" s="26">
        <f>SUM(N26:N37)</f>
        <v>22085.728999999999</v>
      </c>
      <c r="O38" s="26">
        <f>SUM(O26:O37)</f>
        <v>-9867.0260999999991</v>
      </c>
      <c r="P38" s="27"/>
      <c r="Q38" s="28"/>
      <c r="R38" s="25">
        <f>SUM(R26:R37)</f>
        <v>33753.526000000005</v>
      </c>
      <c r="S38" s="26">
        <f>SUM(S26:S37)</f>
        <v>26023.046699999999</v>
      </c>
      <c r="T38" s="26">
        <f>SUM(T26:T37)</f>
        <v>7730.4793000000009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72.131500000000003</v>
      </c>
      <c r="D44" s="17">
        <v>324.0523</v>
      </c>
      <c r="E44" s="23">
        <v>-251.92079999999999</v>
      </c>
      <c r="F44" s="18">
        <v>4835.5586999999996</v>
      </c>
      <c r="G44" s="19"/>
      <c r="H44" s="16">
        <v>131.4229</v>
      </c>
      <c r="I44" s="17">
        <v>418.4409</v>
      </c>
      <c r="J44" s="23">
        <v>-287.01800000000003</v>
      </c>
      <c r="K44" s="18">
        <v>8549.5185999999994</v>
      </c>
      <c r="L44" s="19"/>
      <c r="M44" s="16">
        <v>309.7586</v>
      </c>
      <c r="N44" s="17">
        <v>223.31649999999999</v>
      </c>
      <c r="O44" s="23">
        <v>86.442100000000011</v>
      </c>
      <c r="P44" s="18">
        <v>8151.3447999999999</v>
      </c>
      <c r="Q44" s="19"/>
      <c r="R44" s="16">
        <v>456.52390000000003</v>
      </c>
      <c r="S44" s="17">
        <v>961.04610000000002</v>
      </c>
      <c r="T44" s="23">
        <v>-504.5222</v>
      </c>
      <c r="U44" s="18">
        <v>22995.711800000001</v>
      </c>
      <c r="V44" s="31"/>
    </row>
    <row r="45" spans="2:27" ht="11.25" customHeight="1" x14ac:dyDescent="0.15">
      <c r="B45" s="21" t="s">
        <v>12</v>
      </c>
      <c r="C45" s="22">
        <v>35.228000000000002</v>
      </c>
      <c r="D45" s="23">
        <v>221.36429999999999</v>
      </c>
      <c r="E45" s="23">
        <v>-186.13629999999998</v>
      </c>
      <c r="F45" s="24">
        <v>4804.1899000000003</v>
      </c>
      <c r="G45" s="19"/>
      <c r="H45" s="22">
        <v>157.2269</v>
      </c>
      <c r="I45" s="23">
        <v>352.77269999999999</v>
      </c>
      <c r="J45" s="23">
        <v>-195.54579999999999</v>
      </c>
      <c r="K45" s="24">
        <v>8547.8552999999993</v>
      </c>
      <c r="L45" s="19"/>
      <c r="M45" s="22">
        <v>308.56200000000001</v>
      </c>
      <c r="N45" s="23">
        <v>657.23379999999997</v>
      </c>
      <c r="O45" s="23">
        <v>-348.67179999999996</v>
      </c>
      <c r="P45" s="24">
        <v>7603.3103000000001</v>
      </c>
      <c r="Q45" s="19"/>
      <c r="R45" s="22">
        <v>392.49270000000001</v>
      </c>
      <c r="S45" s="23">
        <v>893.64089999999999</v>
      </c>
      <c r="T45" s="23">
        <v>-501.14819999999997</v>
      </c>
      <c r="U45" s="24">
        <v>23286.496800000001</v>
      </c>
      <c r="V45" s="31"/>
    </row>
    <row r="46" spans="2:27" ht="11.25" customHeight="1" x14ac:dyDescent="0.15">
      <c r="B46" s="21" t="s">
        <v>13</v>
      </c>
      <c r="C46" s="22">
        <v>208.0658</v>
      </c>
      <c r="D46" s="23">
        <v>159.83199999999999</v>
      </c>
      <c r="E46" s="23">
        <v>48.233800000000002</v>
      </c>
      <c r="F46" s="24">
        <v>5294.0190000000002</v>
      </c>
      <c r="G46" s="19"/>
      <c r="H46" s="22">
        <v>70.552999999999997</v>
      </c>
      <c r="I46" s="23">
        <v>346.75020000000001</v>
      </c>
      <c r="J46" s="23">
        <v>-276.19720000000001</v>
      </c>
      <c r="K46" s="24">
        <v>8154.7975999999999</v>
      </c>
      <c r="L46" s="19"/>
      <c r="M46" s="22">
        <v>102.11660000000001</v>
      </c>
      <c r="N46" s="23">
        <v>373.78640000000001</v>
      </c>
      <c r="O46" s="23">
        <v>-271.66980000000001</v>
      </c>
      <c r="P46" s="24">
        <v>7271.2361000000001</v>
      </c>
      <c r="Q46" s="19"/>
      <c r="R46" s="22">
        <v>555.55709999999999</v>
      </c>
      <c r="S46" s="23">
        <v>821.96100000000001</v>
      </c>
      <c r="T46" s="23">
        <v>-266.40390000000002</v>
      </c>
      <c r="U46" s="24">
        <v>23258.1126</v>
      </c>
      <c r="V46" s="31"/>
    </row>
    <row r="47" spans="2:27" ht="11.25" customHeight="1" x14ac:dyDescent="0.15">
      <c r="B47" s="21" t="s">
        <v>14</v>
      </c>
      <c r="C47" s="22">
        <v>460.9504</v>
      </c>
      <c r="D47" s="23">
        <v>139.0478</v>
      </c>
      <c r="E47" s="23">
        <v>321.90260000000001</v>
      </c>
      <c r="F47" s="24">
        <v>5627.9426999999996</v>
      </c>
      <c r="G47" s="19"/>
      <c r="H47" s="22">
        <v>60.777999999999999</v>
      </c>
      <c r="I47" s="23">
        <v>186.8623</v>
      </c>
      <c r="J47" s="23">
        <v>-126.08430000000001</v>
      </c>
      <c r="K47" s="24">
        <v>7923.2269999999999</v>
      </c>
      <c r="L47" s="19"/>
      <c r="M47" s="22">
        <v>123.9144</v>
      </c>
      <c r="N47" s="23">
        <v>271.11239999999998</v>
      </c>
      <c r="O47" s="23">
        <v>-147.19799999999998</v>
      </c>
      <c r="P47" s="24">
        <v>6985.0172000000002</v>
      </c>
      <c r="Q47" s="19"/>
      <c r="R47" s="22">
        <v>652.27210000000002</v>
      </c>
      <c r="S47" s="23">
        <v>637.58749999999998</v>
      </c>
      <c r="T47" s="23">
        <v>14.684600000000046</v>
      </c>
      <c r="U47" s="24">
        <v>23641.4434</v>
      </c>
      <c r="V47" s="31"/>
    </row>
    <row r="48" spans="2:27" ht="11.25" customHeight="1" x14ac:dyDescent="0.15">
      <c r="B48" s="21" t="s">
        <v>15</v>
      </c>
      <c r="C48" s="22">
        <v>604.97090000000003</v>
      </c>
      <c r="D48" s="23">
        <v>222.7912</v>
      </c>
      <c r="E48" s="23">
        <v>382.17970000000003</v>
      </c>
      <c r="F48" s="24">
        <v>6749.6601000000001</v>
      </c>
      <c r="G48" s="19"/>
      <c r="H48" s="22">
        <v>122.7928</v>
      </c>
      <c r="I48" s="23">
        <v>343.96539999999999</v>
      </c>
      <c r="J48" s="23">
        <v>-221.17259999999999</v>
      </c>
      <c r="K48" s="24">
        <v>8183.6010999999999</v>
      </c>
      <c r="L48" s="19"/>
      <c r="M48" s="22">
        <v>388.02480000000003</v>
      </c>
      <c r="N48" s="23">
        <v>205.8887</v>
      </c>
      <c r="O48" s="23">
        <v>182.13610000000003</v>
      </c>
      <c r="P48" s="24">
        <v>7569.3729000000003</v>
      </c>
      <c r="Q48" s="19"/>
      <c r="R48" s="22">
        <v>625.96100000000001</v>
      </c>
      <c r="S48" s="23">
        <v>984.56539999999995</v>
      </c>
      <c r="T48" s="23">
        <v>-358.60439999999994</v>
      </c>
      <c r="U48" s="24">
        <v>24815.6734</v>
      </c>
      <c r="V48" s="31"/>
    </row>
    <row r="49" spans="2:28" ht="11.25" customHeight="1" x14ac:dyDescent="0.15">
      <c r="B49" s="21" t="s">
        <v>16</v>
      </c>
      <c r="C49" s="22">
        <v>1165.7461000000001</v>
      </c>
      <c r="D49" s="23">
        <v>1010.5587</v>
      </c>
      <c r="E49" s="23">
        <v>155.18740000000003</v>
      </c>
      <c r="F49" s="24">
        <v>7257.2956000000004</v>
      </c>
      <c r="G49" s="19"/>
      <c r="H49" s="22">
        <v>96.033100000000005</v>
      </c>
      <c r="I49" s="23">
        <v>936.87139999999999</v>
      </c>
      <c r="J49" s="23">
        <v>-840.8383</v>
      </c>
      <c r="K49" s="24">
        <v>8451.7129000000004</v>
      </c>
      <c r="L49" s="19"/>
      <c r="M49" s="22">
        <v>350.43529999999998</v>
      </c>
      <c r="N49" s="23">
        <v>326.12880000000001</v>
      </c>
      <c r="O49" s="23">
        <v>24.306499999999971</v>
      </c>
      <c r="P49" s="24">
        <v>8159.5910000000003</v>
      </c>
      <c r="Q49" s="19"/>
      <c r="R49" s="22">
        <v>1333.3524</v>
      </c>
      <c r="S49" s="23">
        <v>660.32709999999997</v>
      </c>
      <c r="T49" s="23">
        <v>673.02530000000002</v>
      </c>
      <c r="U49" s="24">
        <v>26906.793799999999</v>
      </c>
      <c r="V49" s="31"/>
    </row>
    <row r="50" spans="2:28" ht="11.25" customHeight="1" x14ac:dyDescent="0.15">
      <c r="B50" s="21" t="s">
        <v>17</v>
      </c>
      <c r="C50" s="22">
        <v>438.61239999999998</v>
      </c>
      <c r="D50" s="23">
        <v>380.1936</v>
      </c>
      <c r="E50" s="23">
        <v>58.418799999999976</v>
      </c>
      <c r="F50" s="24">
        <v>7592.3505999999998</v>
      </c>
      <c r="G50" s="19"/>
      <c r="H50" s="22">
        <v>255.517</v>
      </c>
      <c r="I50" s="23">
        <v>103.1169</v>
      </c>
      <c r="J50" s="23">
        <v>152.40010000000001</v>
      </c>
      <c r="K50" s="24">
        <v>8930.5642000000007</v>
      </c>
      <c r="L50" s="19"/>
      <c r="M50" s="22">
        <v>386.35919999999999</v>
      </c>
      <c r="N50" s="23">
        <v>239.4461</v>
      </c>
      <c r="O50" s="23">
        <v>146.91309999999999</v>
      </c>
      <c r="P50" s="24">
        <v>8474.4076999999997</v>
      </c>
      <c r="Q50" s="19"/>
      <c r="R50" s="22">
        <v>1102.481</v>
      </c>
      <c r="S50" s="23">
        <v>539.33309999999994</v>
      </c>
      <c r="T50" s="23">
        <v>563.14790000000005</v>
      </c>
      <c r="U50" s="24">
        <v>29084.820599999999</v>
      </c>
      <c r="V50" s="31"/>
    </row>
    <row r="51" spans="2:28" ht="11.25" customHeight="1" x14ac:dyDescent="0.15">
      <c r="B51" s="21" t="s">
        <v>18</v>
      </c>
      <c r="C51" s="22">
        <v>531.33910000000003</v>
      </c>
      <c r="D51" s="23">
        <v>250.68979999999999</v>
      </c>
      <c r="E51" s="23">
        <v>280.64930000000004</v>
      </c>
      <c r="F51" s="24">
        <v>8189.7793000000001</v>
      </c>
      <c r="G51" s="19"/>
      <c r="H51" s="22">
        <v>510.50779999999997</v>
      </c>
      <c r="I51" s="23">
        <v>205.30019999999999</v>
      </c>
      <c r="J51" s="23">
        <v>305.20759999999996</v>
      </c>
      <c r="K51" s="24">
        <v>9479.8335999999999</v>
      </c>
      <c r="L51" s="19"/>
      <c r="M51" s="22">
        <v>225.1345</v>
      </c>
      <c r="N51" s="23">
        <v>213.93389999999999</v>
      </c>
      <c r="O51" s="23">
        <v>11.200600000000009</v>
      </c>
      <c r="P51" s="24">
        <v>8355.8462</v>
      </c>
      <c r="Q51" s="19"/>
      <c r="R51" s="22">
        <v>1955.576</v>
      </c>
      <c r="S51" s="23">
        <v>970.33320000000003</v>
      </c>
      <c r="T51" s="23">
        <v>985.24279999999999</v>
      </c>
      <c r="U51" s="24">
        <v>30734.6086</v>
      </c>
      <c r="V51" s="31"/>
    </row>
    <row r="52" spans="2:28" ht="11.25" customHeight="1" x14ac:dyDescent="0.15">
      <c r="B52" s="21" t="s">
        <v>19</v>
      </c>
      <c r="C52" s="22">
        <v>820.62599999999998</v>
      </c>
      <c r="D52" s="23">
        <v>306.02690000000001</v>
      </c>
      <c r="E52" s="23">
        <v>514.59909999999991</v>
      </c>
      <c r="F52" s="24">
        <v>8492.3688999999995</v>
      </c>
      <c r="G52" s="19"/>
      <c r="H52" s="22">
        <v>203.02090000000001</v>
      </c>
      <c r="I52" s="23">
        <v>390.0949</v>
      </c>
      <c r="J52" s="23">
        <v>-187.07399999999998</v>
      </c>
      <c r="K52" s="24">
        <v>8963.2693999999992</v>
      </c>
      <c r="L52" s="19"/>
      <c r="M52" s="22">
        <v>329.17450000000002</v>
      </c>
      <c r="N52" s="23">
        <v>312.37580000000003</v>
      </c>
      <c r="O52" s="23">
        <v>16.798699999999997</v>
      </c>
      <c r="P52" s="24">
        <v>8656.3127999999997</v>
      </c>
      <c r="Q52" s="19"/>
      <c r="R52" s="22">
        <v>1571.3480999999999</v>
      </c>
      <c r="S52" s="23">
        <v>1100.1624999999999</v>
      </c>
      <c r="T52" s="23">
        <v>471.18560000000002</v>
      </c>
      <c r="U52" s="24">
        <v>30922.4156</v>
      </c>
      <c r="V52" s="31"/>
    </row>
    <row r="53" spans="2:28" ht="11.25" customHeight="1" x14ac:dyDescent="0.15">
      <c r="B53" s="21" t="s">
        <v>20</v>
      </c>
      <c r="C53" s="22">
        <v>479.91660000000002</v>
      </c>
      <c r="D53" s="23">
        <v>779.49360000000001</v>
      </c>
      <c r="E53" s="23">
        <v>-299.577</v>
      </c>
      <c r="F53" s="24">
        <v>8657.4770000000008</v>
      </c>
      <c r="G53" s="19"/>
      <c r="H53" s="22">
        <v>94.443399999999997</v>
      </c>
      <c r="I53" s="23">
        <v>413.36470000000003</v>
      </c>
      <c r="J53" s="23">
        <v>-318.92130000000003</v>
      </c>
      <c r="K53" s="24">
        <v>9180.3322000000007</v>
      </c>
      <c r="L53" s="19"/>
      <c r="M53" s="22">
        <v>230.72649999999999</v>
      </c>
      <c r="N53" s="23">
        <v>367.6764</v>
      </c>
      <c r="O53" s="23">
        <v>-136.94990000000001</v>
      </c>
      <c r="P53" s="24">
        <v>8529.5548999999992</v>
      </c>
      <c r="Q53" s="19"/>
      <c r="R53" s="22">
        <v>833.85249999999996</v>
      </c>
      <c r="S53" s="23">
        <v>1308.1765</v>
      </c>
      <c r="T53" s="23">
        <v>-474.32400000000007</v>
      </c>
      <c r="U53" s="24">
        <v>31526.911800000002</v>
      </c>
      <c r="V53" s="31"/>
    </row>
    <row r="54" spans="2:28" ht="11.25" customHeight="1" x14ac:dyDescent="0.15">
      <c r="B54" s="21" t="s">
        <v>21</v>
      </c>
      <c r="C54" s="22">
        <v>1033.1211000000001</v>
      </c>
      <c r="D54" s="23">
        <v>209.80009999999999</v>
      </c>
      <c r="E54" s="23">
        <v>823.32100000000014</v>
      </c>
      <c r="F54" s="24">
        <v>9947.0773000000008</v>
      </c>
      <c r="G54" s="19"/>
      <c r="H54" s="22">
        <v>132.8571</v>
      </c>
      <c r="I54" s="23">
        <v>155.84110000000001</v>
      </c>
      <c r="J54" s="23">
        <v>-22.984000000000009</v>
      </c>
      <c r="K54" s="24">
        <v>9354.6985999999997</v>
      </c>
      <c r="L54" s="19"/>
      <c r="M54" s="22">
        <v>393.61880000000002</v>
      </c>
      <c r="N54" s="23">
        <v>478.27300000000002</v>
      </c>
      <c r="O54" s="23">
        <v>-84.654200000000003</v>
      </c>
      <c r="P54" s="24">
        <v>8511.0344000000005</v>
      </c>
      <c r="Q54" s="19"/>
      <c r="R54" s="22">
        <v>780.90150000000006</v>
      </c>
      <c r="S54" s="23">
        <v>750.65150000000006</v>
      </c>
      <c r="T54" s="23">
        <v>30.25</v>
      </c>
      <c r="U54" s="24">
        <v>31897.8616</v>
      </c>
      <c r="V54" s="31"/>
    </row>
    <row r="55" spans="2:28" ht="11.25" customHeight="1" x14ac:dyDescent="0.15">
      <c r="B55" s="21" t="s">
        <v>22</v>
      </c>
      <c r="C55" s="22">
        <v>532.29150000000004</v>
      </c>
      <c r="D55" s="23">
        <v>727.98649999999998</v>
      </c>
      <c r="E55" s="23">
        <v>-195.69499999999994</v>
      </c>
      <c r="F55" s="24">
        <v>9643.0521000000008</v>
      </c>
      <c r="G55" s="19"/>
      <c r="H55" s="22">
        <v>382.49110000000002</v>
      </c>
      <c r="I55" s="23">
        <v>215.99449999999999</v>
      </c>
      <c r="J55" s="23">
        <v>166.49660000000003</v>
      </c>
      <c r="K55" s="24">
        <v>9719.5308000000005</v>
      </c>
      <c r="L55" s="19"/>
      <c r="M55" s="22">
        <v>390.21339999999998</v>
      </c>
      <c r="N55" s="23">
        <v>292.88830000000002</v>
      </c>
      <c r="O55" s="23">
        <v>97.325099999999964</v>
      </c>
      <c r="P55" s="24">
        <v>9027.0295000000006</v>
      </c>
      <c r="Q55" s="19"/>
      <c r="R55" s="22">
        <v>1117.5903000000001</v>
      </c>
      <c r="S55" s="23">
        <v>1019.9246000000001</v>
      </c>
      <c r="T55" s="23">
        <v>97.665700000000015</v>
      </c>
      <c r="U55" s="24">
        <v>32656.487400000002</v>
      </c>
      <c r="V55" s="31"/>
    </row>
    <row r="56" spans="2:28" ht="15" customHeight="1" x14ac:dyDescent="0.15">
      <c r="B56" s="10" t="s">
        <v>23</v>
      </c>
      <c r="C56" s="25">
        <f>SUM(C44:C55)</f>
        <v>6382.9994000000015</v>
      </c>
      <c r="D56" s="26">
        <f>SUM(D44:D55)</f>
        <v>4731.8367999999991</v>
      </c>
      <c r="E56" s="26">
        <f>SUM(E44:E55)</f>
        <v>1651.1626000000001</v>
      </c>
      <c r="F56" s="27"/>
      <c r="G56" s="28"/>
      <c r="H56" s="25">
        <f>SUM(H44:H55)</f>
        <v>2217.6439999999998</v>
      </c>
      <c r="I56" s="26">
        <f>SUM(I44:I55)</f>
        <v>4069.3752000000004</v>
      </c>
      <c r="J56" s="26">
        <f>SUM(J44:J55)</f>
        <v>-1851.7311999999997</v>
      </c>
      <c r="K56" s="27"/>
      <c r="L56" s="28"/>
      <c r="M56" s="25">
        <f>SUM(M44:M55)</f>
        <v>3538.0386000000003</v>
      </c>
      <c r="N56" s="26">
        <f>SUM(N44:N55)</f>
        <v>3962.0601000000006</v>
      </c>
      <c r="O56" s="26">
        <f>SUM(O44:O55)</f>
        <v>-424.0215</v>
      </c>
      <c r="P56" s="27"/>
      <c r="Q56" s="28"/>
      <c r="R56" s="25">
        <f>SUM(R44:R55)</f>
        <v>11377.908599999999</v>
      </c>
      <c r="S56" s="26">
        <f>SUM(S44:S55)</f>
        <v>10647.7094</v>
      </c>
      <c r="T56" s="26">
        <f>SUM(T44:T55)</f>
        <v>730.19920000000002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1467.8040000000001</v>
      </c>
      <c r="D62" s="17">
        <v>2341.3145</v>
      </c>
      <c r="E62" s="17">
        <v>-873.51049999999987</v>
      </c>
      <c r="F62" s="18">
        <v>55596.154300000002</v>
      </c>
      <c r="H62" s="16">
        <v>2328.5630999999998</v>
      </c>
      <c r="I62" s="17">
        <v>1200.6012000000001</v>
      </c>
      <c r="J62" s="17">
        <v>1127.9618999999998</v>
      </c>
      <c r="K62" s="18">
        <v>57577.680800000002</v>
      </c>
      <c r="L62" s="38"/>
      <c r="M62" s="42">
        <f>+C8+H8+M8+R8+C26+H26+M26+R26+C44+H44+M44+R44+C62+H62</f>
        <v>30579.938700000002</v>
      </c>
      <c r="N62" s="43">
        <f>+D8+I8+N8+S8+D26+I26+N26+S26+D44+I44+N44+S44+D62+I62</f>
        <v>28625.7978</v>
      </c>
      <c r="O62" s="43">
        <f>+E8+J8+O8+T8+E26+J26+O26+T26+E44+J44+O44+T44+E62+J62</f>
        <v>1954.1409000000012</v>
      </c>
      <c r="P62" s="44">
        <f>+F8+K8+P8+U8+F26+K26+P26+U26+F44+K44+P44+U44+F62+K62</f>
        <v>1342003.5534999999</v>
      </c>
      <c r="Q62" s="19"/>
      <c r="R62" s="16">
        <v>5007.4785000000002</v>
      </c>
      <c r="S62" s="17">
        <v>4603.8878999999997</v>
      </c>
      <c r="T62" s="17">
        <v>403.59060000000045</v>
      </c>
      <c r="U62" s="18">
        <v>144463.68770000001</v>
      </c>
    </row>
    <row r="63" spans="2:28" ht="11.25" customHeight="1" x14ac:dyDescent="0.15">
      <c r="B63" s="21" t="s">
        <v>12</v>
      </c>
      <c r="C63" s="22">
        <v>1513.1196</v>
      </c>
      <c r="D63" s="23">
        <v>3010.5844999999999</v>
      </c>
      <c r="E63" s="23">
        <v>-1497.4648999999999</v>
      </c>
      <c r="F63" s="24">
        <v>55443.131800000003</v>
      </c>
      <c r="H63" s="22">
        <v>3357.9899</v>
      </c>
      <c r="I63" s="23">
        <v>1003.8035</v>
      </c>
      <c r="J63" s="23">
        <v>2354.1864</v>
      </c>
      <c r="K63" s="24">
        <v>64471.523699999998</v>
      </c>
      <c r="L63" s="38"/>
      <c r="M63" s="42">
        <f t="shared" ref="M63:P63" si="0">+C9+H9+M9+R9+C27+H27+M27+R27+C45+H45+M45+R45+C63+H63</f>
        <v>27426.907200000001</v>
      </c>
      <c r="N63" s="43">
        <f t="shared" si="0"/>
        <v>25654.097100000006</v>
      </c>
      <c r="O63" s="43">
        <f t="shared" si="0"/>
        <v>1772.8100999999988</v>
      </c>
      <c r="P63" s="44">
        <f t="shared" si="0"/>
        <v>1409497.9878</v>
      </c>
      <c r="Q63" s="19"/>
      <c r="R63" s="22">
        <v>5380.0015999999996</v>
      </c>
      <c r="S63" s="23">
        <v>3807.0462000000002</v>
      </c>
      <c r="T63" s="23">
        <v>1572.9553999999994</v>
      </c>
      <c r="U63" s="24">
        <v>152693.52739999999</v>
      </c>
    </row>
    <row r="64" spans="2:28" ht="11.25" customHeight="1" x14ac:dyDescent="0.15">
      <c r="B64" s="21" t="s">
        <v>13</v>
      </c>
      <c r="C64" s="22">
        <v>1096.9246000000001</v>
      </c>
      <c r="D64" s="23">
        <v>2131.7013999999999</v>
      </c>
      <c r="E64" s="23">
        <v>-1034.7767999999999</v>
      </c>
      <c r="F64" s="24">
        <v>56289.748699999996</v>
      </c>
      <c r="H64" s="22">
        <v>1810.3732</v>
      </c>
      <c r="I64" s="23">
        <v>2446.8669</v>
      </c>
      <c r="J64" s="23">
        <v>-636.49369999999999</v>
      </c>
      <c r="K64" s="24">
        <v>62681.652300000002</v>
      </c>
      <c r="L64" s="38"/>
      <c r="M64" s="42">
        <f t="shared" ref="M64:P64" si="1">+C10+H10+M10+R10+C28+H28+M28+R28+C46+H46+M46+R46+C64+H64</f>
        <v>23108.698600000003</v>
      </c>
      <c r="N64" s="43">
        <f t="shared" si="1"/>
        <v>31587.336799999997</v>
      </c>
      <c r="O64" s="43">
        <f>+E10+J10+O10+T10+E28+J28+O28+T28+E46+J46+O46+T46+E64+J64</f>
        <v>-8478.6381999999976</v>
      </c>
      <c r="P64" s="44">
        <f t="shared" si="1"/>
        <v>1412407.5055000002</v>
      </c>
      <c r="Q64" s="19"/>
      <c r="R64" s="22">
        <v>4522.1175999999996</v>
      </c>
      <c r="S64" s="23">
        <v>4975.1023999999998</v>
      </c>
      <c r="T64" s="23">
        <v>-452.98480000000018</v>
      </c>
      <c r="U64" s="24">
        <v>154546.3155</v>
      </c>
    </row>
    <row r="65" spans="2:21" ht="11.25" customHeight="1" x14ac:dyDescent="0.15">
      <c r="B65" s="21" t="s">
        <v>14</v>
      </c>
      <c r="C65" s="22">
        <v>1514.2619</v>
      </c>
      <c r="D65" s="23">
        <v>949.70299999999997</v>
      </c>
      <c r="E65" s="23">
        <v>564.55889999999999</v>
      </c>
      <c r="F65" s="24">
        <v>57655.601300000002</v>
      </c>
      <c r="H65" s="22">
        <v>1322.3279</v>
      </c>
      <c r="I65" s="23">
        <v>2122.0808000000002</v>
      </c>
      <c r="J65" s="23">
        <v>-799.75290000000018</v>
      </c>
      <c r="K65" s="24">
        <v>62163.051800000001</v>
      </c>
      <c r="L65" s="38"/>
      <c r="M65" s="42">
        <f t="shared" ref="M65:P65" si="2">+C11+H11+M11+R11+C29+H29+M29+R29+C47+H47+M47+R47+C65+H65</f>
        <v>27909.143100000005</v>
      </c>
      <c r="N65" s="43">
        <f t="shared" si="2"/>
        <v>21417.434900000004</v>
      </c>
      <c r="O65" s="43">
        <f t="shared" si="2"/>
        <v>6491.7081999999982</v>
      </c>
      <c r="P65" s="44">
        <f t="shared" si="2"/>
        <v>1441020.1482999998</v>
      </c>
      <c r="Q65" s="19"/>
      <c r="R65" s="22">
        <v>4040.4407999999999</v>
      </c>
      <c r="S65" s="23">
        <v>2879.4468000000002</v>
      </c>
      <c r="T65" s="23">
        <v>1160.9939999999997</v>
      </c>
      <c r="U65" s="24">
        <v>158192.63020000001</v>
      </c>
    </row>
    <row r="66" spans="2:21" ht="11.25" customHeight="1" x14ac:dyDescent="0.15">
      <c r="B66" s="21" t="s">
        <v>15</v>
      </c>
      <c r="C66" s="22">
        <v>1420.6479999999999</v>
      </c>
      <c r="D66" s="23">
        <v>1121.1972000000001</v>
      </c>
      <c r="E66" s="23">
        <v>299.45079999999984</v>
      </c>
      <c r="F66" s="24">
        <v>61574.335500000001</v>
      </c>
      <c r="H66" s="22">
        <v>1474.0217</v>
      </c>
      <c r="I66" s="23">
        <v>1404.6460999999999</v>
      </c>
      <c r="J66" s="23">
        <v>69.375600000000077</v>
      </c>
      <c r="K66" s="24">
        <v>65158.181299999997</v>
      </c>
      <c r="L66" s="38"/>
      <c r="M66" s="42">
        <f t="shared" ref="M66:P66" si="3">+C12+H12+M12+R12+C30+H30+M30+R30+C48+H48+M48+R48+C66+H66</f>
        <v>24173.731899999999</v>
      </c>
      <c r="N66" s="43">
        <f t="shared" si="3"/>
        <v>20001.429700000001</v>
      </c>
      <c r="O66" s="43">
        <f>+E12+J12+O12+T12+E30+J30+O30+T30+E48+J48+O48+T48+E66+J66</f>
        <v>4172.3022000000001</v>
      </c>
      <c r="P66" s="44">
        <f t="shared" si="3"/>
        <v>1509966.5872</v>
      </c>
      <c r="Q66" s="19"/>
      <c r="R66" s="22">
        <v>3757.1835000000001</v>
      </c>
      <c r="S66" s="23">
        <v>3094.9819000000002</v>
      </c>
      <c r="T66" s="23">
        <v>662.20159999999987</v>
      </c>
      <c r="U66" s="24">
        <v>164662.58059999999</v>
      </c>
    </row>
    <row r="67" spans="2:21" ht="11.25" customHeight="1" x14ac:dyDescent="0.15">
      <c r="B67" s="21" t="s">
        <v>16</v>
      </c>
      <c r="C67" s="22">
        <v>2710.4160999999999</v>
      </c>
      <c r="D67" s="23">
        <v>1687.2882999999999</v>
      </c>
      <c r="E67" s="23">
        <v>1023.1278</v>
      </c>
      <c r="F67" s="24">
        <v>63350.596100000002</v>
      </c>
      <c r="H67" s="22">
        <v>1355.9073000000001</v>
      </c>
      <c r="I67" s="23">
        <v>1437.2440999999999</v>
      </c>
      <c r="J67" s="23">
        <v>-81.336799999999812</v>
      </c>
      <c r="K67" s="24">
        <v>66526.247799999997</v>
      </c>
      <c r="L67" s="38"/>
      <c r="M67" s="42">
        <f t="shared" ref="M67:P67" si="4">+C13+H13+M13+R13+C31+H31+M31+R31+C49+H49+M49+R49+C67+H67</f>
        <v>25706.327399999998</v>
      </c>
      <c r="N67" s="43">
        <f t="shared" si="4"/>
        <v>26208.233599999996</v>
      </c>
      <c r="O67" s="43">
        <f t="shared" si="4"/>
        <v>-501.90619999999876</v>
      </c>
      <c r="P67" s="44">
        <f t="shared" si="4"/>
        <v>1528288.7056000002</v>
      </c>
      <c r="Q67" s="19"/>
      <c r="R67" s="22">
        <v>5826.8833999999997</v>
      </c>
      <c r="S67" s="23">
        <v>4384.9237000000003</v>
      </c>
      <c r="T67" s="23">
        <v>1441.9596999999994</v>
      </c>
      <c r="U67" s="24">
        <v>165718.3817</v>
      </c>
    </row>
    <row r="68" spans="2:21" ht="11.25" customHeight="1" x14ac:dyDescent="0.15">
      <c r="B68" s="21" t="s">
        <v>17</v>
      </c>
      <c r="C68" s="22">
        <v>1564.9349999999999</v>
      </c>
      <c r="D68" s="23">
        <v>831.79769999999996</v>
      </c>
      <c r="E68" s="23">
        <v>733.13729999999998</v>
      </c>
      <c r="F68" s="24">
        <v>66230.380399999995</v>
      </c>
      <c r="H68" s="22">
        <v>1655.0805</v>
      </c>
      <c r="I68" s="23">
        <v>1013.1228</v>
      </c>
      <c r="J68" s="23">
        <v>641.95770000000005</v>
      </c>
      <c r="K68" s="24">
        <v>68935.978799999997</v>
      </c>
      <c r="L68" s="38"/>
      <c r="M68" s="42">
        <f t="shared" ref="M68:P68" si="5">+C14+H14+M14+R14+C32+H32+M32+R32+C50+H50+M50+R50+C68+H68</f>
        <v>18197.409</v>
      </c>
      <c r="N68" s="43">
        <f t="shared" si="5"/>
        <v>16445.058400000002</v>
      </c>
      <c r="O68" s="43">
        <f t="shared" si="5"/>
        <v>1752.3506000000002</v>
      </c>
      <c r="P68" s="44">
        <f t="shared" si="5"/>
        <v>1538221.8884999999</v>
      </c>
      <c r="Q68" s="19"/>
      <c r="R68" s="22">
        <v>4139.6482999999998</v>
      </c>
      <c r="S68" s="23">
        <v>3057.7741000000001</v>
      </c>
      <c r="T68" s="23">
        <v>1081.8741999999997</v>
      </c>
      <c r="U68" s="24">
        <v>168027.57089999999</v>
      </c>
    </row>
    <row r="69" spans="2:21" ht="11.25" customHeight="1" x14ac:dyDescent="0.15">
      <c r="B69" s="21" t="s">
        <v>18</v>
      </c>
      <c r="C69" s="22">
        <v>1441.2501999999999</v>
      </c>
      <c r="D69" s="23">
        <v>1048.7211</v>
      </c>
      <c r="E69" s="23">
        <v>392.52909999999997</v>
      </c>
      <c r="F69" s="24">
        <v>68320.839900000006</v>
      </c>
      <c r="H69" s="22">
        <v>1772.4663</v>
      </c>
      <c r="I69" s="23">
        <v>1437.7594999999999</v>
      </c>
      <c r="J69" s="23">
        <v>334.70680000000016</v>
      </c>
      <c r="K69" s="24">
        <v>71398.108600000007</v>
      </c>
      <c r="L69" s="38"/>
      <c r="M69" s="42">
        <f t="shared" ref="M69:P69" si="6">+C15+H15+M15+R15+C33+H33+M33+R33+C51+H51+M51+R51+C69+H69</f>
        <v>18550.808499999996</v>
      </c>
      <c r="N69" s="43">
        <f t="shared" si="6"/>
        <v>19327.3894</v>
      </c>
      <c r="O69" s="43">
        <f t="shared" si="6"/>
        <v>-776.58090000000038</v>
      </c>
      <c r="P69" s="44">
        <f t="shared" si="6"/>
        <v>1558660.6532999999</v>
      </c>
      <c r="Q69" s="19"/>
      <c r="R69" s="22">
        <v>3936.6563999999998</v>
      </c>
      <c r="S69" s="23">
        <v>3123.8238999999999</v>
      </c>
      <c r="T69" s="23">
        <v>812.83249999999998</v>
      </c>
      <c r="U69" s="24">
        <v>170923.0337</v>
      </c>
    </row>
    <row r="70" spans="2:21" ht="11.25" customHeight="1" x14ac:dyDescent="0.15">
      <c r="B70" s="21" t="s">
        <v>19</v>
      </c>
      <c r="C70" s="22">
        <v>1905.9770000000001</v>
      </c>
      <c r="D70" s="23">
        <v>1550.3216</v>
      </c>
      <c r="E70" s="23">
        <v>355.6554000000001</v>
      </c>
      <c r="F70" s="24">
        <v>65833.963399999993</v>
      </c>
      <c r="H70" s="22">
        <v>3097.5054</v>
      </c>
      <c r="I70" s="23">
        <v>1875.8077000000001</v>
      </c>
      <c r="J70" s="23">
        <v>1221.6976999999999</v>
      </c>
      <c r="K70" s="24">
        <v>73891.575100000002</v>
      </c>
      <c r="L70" s="38"/>
      <c r="M70" s="42">
        <f t="shared" ref="M70:P70" si="7">+C16+H16+M16+R16+C34+H34+M34+R34+C52+H52+M52+R52+C70+H70</f>
        <v>24465.873299999999</v>
      </c>
      <c r="N70" s="43">
        <f t="shared" si="7"/>
        <v>27316.667799999999</v>
      </c>
      <c r="O70" s="43">
        <f t="shared" si="7"/>
        <v>-2850.7944999999991</v>
      </c>
      <c r="P70" s="44">
        <f t="shared" si="7"/>
        <v>1546887.2298999999</v>
      </c>
      <c r="Q70" s="19"/>
      <c r="R70" s="22">
        <v>5468.0402000000004</v>
      </c>
      <c r="S70" s="23">
        <v>4457.1841999999997</v>
      </c>
      <c r="T70" s="23">
        <v>1010.8560000000007</v>
      </c>
      <c r="U70" s="24">
        <v>178533.80809999999</v>
      </c>
    </row>
    <row r="71" spans="2:21" ht="11.25" customHeight="1" x14ac:dyDescent="0.15">
      <c r="B71" s="21" t="s">
        <v>20</v>
      </c>
      <c r="C71" s="22">
        <v>1197.2204999999999</v>
      </c>
      <c r="D71" s="23">
        <v>2216.7051999999999</v>
      </c>
      <c r="E71" s="23">
        <v>-1019.4847</v>
      </c>
      <c r="F71" s="24">
        <v>66804.848400000003</v>
      </c>
      <c r="H71" s="22">
        <v>3429.9814999999999</v>
      </c>
      <c r="I71" s="23">
        <v>3472.0657999999999</v>
      </c>
      <c r="J71" s="23">
        <v>-42.084299999999985</v>
      </c>
      <c r="K71" s="24">
        <v>76838.334400000007</v>
      </c>
      <c r="L71" s="38"/>
      <c r="M71" s="42">
        <f t="shared" ref="M71:O71" si="8">+C17+H17+M17+R17+C35+H35+M35+R35+C53+H53+M53+R53+C71+H71</f>
        <v>27143.431000000004</v>
      </c>
      <c r="N71" s="43">
        <f t="shared" si="8"/>
        <v>42818.787699999993</v>
      </c>
      <c r="O71" s="43">
        <f t="shared" si="8"/>
        <v>-15675.356699999998</v>
      </c>
      <c r="P71" s="44">
        <f>+F17+K17+P17+U17+F35+K35+P35+U35+F53+K53+P53+U53+F71+K71</f>
        <v>1570031.9127000002</v>
      </c>
      <c r="Q71" s="19"/>
      <c r="R71" s="22">
        <v>6633.9753000000001</v>
      </c>
      <c r="S71" s="23">
        <v>8904.8920999999991</v>
      </c>
      <c r="T71" s="23">
        <v>-2270.9167999999991</v>
      </c>
      <c r="U71" s="24">
        <v>179095.95850000001</v>
      </c>
    </row>
    <row r="72" spans="2:21" ht="11.25" customHeight="1" x14ac:dyDescent="0.15">
      <c r="B72" s="21" t="s">
        <v>21</v>
      </c>
      <c r="C72" s="22">
        <v>1181.3993</v>
      </c>
      <c r="D72" s="23">
        <v>1691.8606</v>
      </c>
      <c r="E72" s="23">
        <v>-510.46129999999994</v>
      </c>
      <c r="F72" s="24">
        <v>66780.415500000003</v>
      </c>
      <c r="H72" s="22">
        <v>2689.7851999999998</v>
      </c>
      <c r="I72" s="23">
        <v>1819.2583999999999</v>
      </c>
      <c r="J72" s="23">
        <v>870.52679999999987</v>
      </c>
      <c r="K72" s="24">
        <v>80277.467699999994</v>
      </c>
      <c r="L72" s="38"/>
      <c r="M72" s="42">
        <f t="shared" ref="M72:P72" si="9">+C18+H18+M18+R18+C36+H36+M36+R36+C54+H54+M54+R54+C72+H72</f>
        <v>30307.362100000006</v>
      </c>
      <c r="N72" s="43">
        <f t="shared" si="9"/>
        <v>27185.087599999999</v>
      </c>
      <c r="O72" s="43">
        <f t="shared" si="9"/>
        <v>3122.2745000000014</v>
      </c>
      <c r="P72" s="44">
        <f t="shared" si="9"/>
        <v>1612684.2044000002</v>
      </c>
      <c r="Q72" s="19"/>
      <c r="R72" s="22">
        <v>8085.3590000000004</v>
      </c>
      <c r="S72" s="23">
        <v>3253.7217999999998</v>
      </c>
      <c r="T72" s="23">
        <v>4831.637200000001</v>
      </c>
      <c r="U72" s="24">
        <v>188401.30780000001</v>
      </c>
    </row>
    <row r="73" spans="2:21" ht="11.25" customHeight="1" x14ac:dyDescent="0.15">
      <c r="B73" s="21" t="s">
        <v>22</v>
      </c>
      <c r="C73" s="22">
        <v>2104.4847</v>
      </c>
      <c r="D73" s="23">
        <v>2656.0122999999999</v>
      </c>
      <c r="E73" s="23">
        <v>-551.52759999999989</v>
      </c>
      <c r="F73" s="24">
        <v>66030.235400000005</v>
      </c>
      <c r="H73" s="22">
        <v>5147.5340999999999</v>
      </c>
      <c r="I73" s="23">
        <v>2426.2604000000001</v>
      </c>
      <c r="J73" s="23">
        <v>2721.2736999999997</v>
      </c>
      <c r="K73" s="24">
        <v>86479.151500000007</v>
      </c>
      <c r="L73" s="38"/>
      <c r="M73" s="42">
        <f>+C19+H19+M19+R19+C37+H37+M37+R37+C55+H55+M55+R55+C73+H73</f>
        <v>56565.560100000002</v>
      </c>
      <c r="N73" s="43">
        <f>+D19+I19+N19+S19+D37+I37+N37+S37+D55+I55+N55+S55+D73+I73</f>
        <v>37842.375599999999</v>
      </c>
      <c r="O73" s="43">
        <f>+E19+J19+O19+T19+E37+J37+O37+T37+E55+J55+O55+T55+E73+J73</f>
        <v>18723.184500000003</v>
      </c>
      <c r="P73" s="44">
        <f>+F19+K19+P19+U19+F37+K37+P37+U37+F55+K55+P55+U55+F73+K73</f>
        <v>1669288.3304999999</v>
      </c>
      <c r="Q73" s="19"/>
      <c r="R73" s="22">
        <v>11071.6754</v>
      </c>
      <c r="S73" s="23">
        <v>5312.8496999999998</v>
      </c>
      <c r="T73" s="23">
        <v>5758.8257000000003</v>
      </c>
      <c r="U73" s="24">
        <v>198389.42790000001</v>
      </c>
    </row>
    <row r="74" spans="2:21" ht="15.75" customHeight="1" x14ac:dyDescent="0.15">
      <c r="B74" s="10" t="s">
        <v>23</v>
      </c>
      <c r="C74" s="25">
        <f>SUM(C62:C73)</f>
        <v>19118.440900000001</v>
      </c>
      <c r="D74" s="26">
        <f>SUM(D62:D73)</f>
        <v>21237.207399999996</v>
      </c>
      <c r="E74" s="26">
        <f>SUM(E62:E73)</f>
        <v>-2118.7665000000002</v>
      </c>
      <c r="F74" s="27"/>
      <c r="H74" s="25">
        <f>SUM(H62:H73)</f>
        <v>29441.536100000001</v>
      </c>
      <c r="I74" s="26">
        <f>SUM(I62:I73)</f>
        <v>21659.517199999995</v>
      </c>
      <c r="J74" s="26">
        <f>SUM(J62:J73)</f>
        <v>7782.0188999999991</v>
      </c>
      <c r="K74" s="27"/>
      <c r="L74" s="38"/>
      <c r="M74" s="25">
        <f>SUM(M62:M73)</f>
        <v>334135.19090000005</v>
      </c>
      <c r="N74" s="26">
        <f>SUM(N62:N73)</f>
        <v>324429.69640000002</v>
      </c>
      <c r="O74" s="26">
        <f>SUM(O62:O73)</f>
        <v>9705.4945000000098</v>
      </c>
      <c r="P74" s="27"/>
      <c r="Q74" s="28"/>
      <c r="R74" s="25">
        <f>SUM(R62:R73)</f>
        <v>67869.459999999992</v>
      </c>
      <c r="S74" s="26">
        <f>SUM(S62:S73)</f>
        <v>51855.634699999988</v>
      </c>
      <c r="T74" s="26">
        <f>SUM(T62:T73)</f>
        <v>16013.825300000004</v>
      </c>
      <c r="U74" s="27"/>
    </row>
    <row r="76" spans="2:21" ht="11.25" customHeight="1" x14ac:dyDescent="0.15">
      <c r="B76" s="45" t="s">
        <v>59</v>
      </c>
    </row>
    <row r="78" spans="2:21" ht="11.25" customHeight="1" x14ac:dyDescent="0.2">
      <c r="B78" s="6" t="s">
        <v>58</v>
      </c>
    </row>
    <row r="80" spans="2:21" ht="12.75" customHeight="1" x14ac:dyDescent="0.2">
      <c r="B80" s="59" t="s">
        <v>41</v>
      </c>
      <c r="C80" s="52"/>
      <c r="D80" s="52"/>
      <c r="E80" s="52"/>
      <c r="F80" s="60" t="s">
        <v>42</v>
      </c>
      <c r="G80" s="52"/>
      <c r="H80" s="52"/>
      <c r="I80" s="52"/>
      <c r="J80" s="53"/>
    </row>
    <row r="81" spans="2:10" ht="4.5" customHeight="1" x14ac:dyDescent="0.2">
      <c r="B81" s="47"/>
      <c r="C81" s="54"/>
      <c r="D81" s="54"/>
      <c r="E81" s="54"/>
      <c r="F81" s="61"/>
      <c r="G81" s="54"/>
      <c r="H81" s="54"/>
      <c r="I81" s="54"/>
      <c r="J81" s="55"/>
    </row>
    <row r="82" spans="2:10" ht="11.25" customHeight="1" x14ac:dyDescent="0.2">
      <c r="B82" s="46" t="s">
        <v>1</v>
      </c>
      <c r="C82" s="52"/>
      <c r="D82" s="52"/>
      <c r="E82" s="52"/>
      <c r="F82" s="62"/>
      <c r="G82" s="52"/>
      <c r="H82" s="52"/>
      <c r="I82" s="52"/>
      <c r="J82" s="53"/>
    </row>
    <row r="83" spans="2:10" ht="13.5" customHeight="1" x14ac:dyDescent="0.2">
      <c r="B83" s="48" t="s">
        <v>3</v>
      </c>
      <c r="C83" s="54"/>
      <c r="D83" s="54"/>
      <c r="E83" s="54"/>
      <c r="F83" s="63" t="s">
        <v>3</v>
      </c>
      <c r="G83" s="54"/>
      <c r="H83" s="54"/>
      <c r="I83" s="54"/>
      <c r="J83" s="55"/>
    </row>
    <row r="84" spans="2:10" ht="13.5" customHeight="1" x14ac:dyDescent="0.2">
      <c r="B84" s="48" t="s">
        <v>4</v>
      </c>
      <c r="C84" s="54"/>
      <c r="D84" s="54"/>
      <c r="E84" s="54"/>
      <c r="F84" s="63" t="s">
        <v>55</v>
      </c>
      <c r="G84" s="54"/>
      <c r="H84" s="54"/>
      <c r="I84" s="54"/>
      <c r="J84" s="55"/>
    </row>
    <row r="85" spans="2:10" ht="13.5" customHeight="1" x14ac:dyDescent="0.2">
      <c r="B85" s="67" t="s">
        <v>62</v>
      </c>
      <c r="C85" s="54"/>
      <c r="D85" s="54"/>
      <c r="E85" s="54"/>
      <c r="F85" s="68" t="s">
        <v>62</v>
      </c>
      <c r="G85" s="54"/>
      <c r="H85" s="54"/>
      <c r="I85" s="54"/>
      <c r="J85" s="55"/>
    </row>
    <row r="86" spans="2:10" ht="13.5" customHeight="1" x14ac:dyDescent="0.2">
      <c r="B86" s="48" t="s">
        <v>5</v>
      </c>
      <c r="C86" s="54"/>
      <c r="D86" s="54"/>
      <c r="E86" s="54"/>
      <c r="F86" s="68" t="s">
        <v>63</v>
      </c>
      <c r="G86" s="54"/>
      <c r="H86" s="54"/>
      <c r="I86" s="54"/>
      <c r="J86" s="55"/>
    </row>
    <row r="87" spans="2:10" ht="13.5" customHeight="1" x14ac:dyDescent="0.2">
      <c r="B87" s="49" t="s">
        <v>6</v>
      </c>
      <c r="C87" s="56"/>
      <c r="D87" s="56"/>
      <c r="E87" s="56"/>
      <c r="F87" s="64" t="s">
        <v>43</v>
      </c>
      <c r="G87" s="56"/>
      <c r="H87" s="56"/>
      <c r="I87" s="56"/>
      <c r="J87" s="57"/>
    </row>
    <row r="88" spans="2:10" ht="5.25" customHeight="1" x14ac:dyDescent="0.2">
      <c r="B88" s="48"/>
      <c r="C88" s="54"/>
      <c r="D88" s="54"/>
      <c r="E88" s="54"/>
      <c r="F88" s="63"/>
      <c r="G88" s="54"/>
      <c r="H88" s="54"/>
      <c r="I88" s="54"/>
      <c r="J88" s="55"/>
    </row>
    <row r="89" spans="2:10" ht="11.25" customHeight="1" x14ac:dyDescent="0.2">
      <c r="B89" s="46" t="s">
        <v>29</v>
      </c>
      <c r="C89" s="52"/>
      <c r="D89" s="52"/>
      <c r="E89" s="52"/>
      <c r="F89" s="65"/>
      <c r="G89" s="52"/>
      <c r="H89" s="52"/>
      <c r="I89" s="52"/>
      <c r="J89" s="53"/>
    </row>
    <row r="90" spans="2:10" ht="12.75" customHeight="1" x14ac:dyDescent="0.2">
      <c r="B90" s="48" t="s">
        <v>32</v>
      </c>
      <c r="C90" s="54"/>
      <c r="D90" s="54"/>
      <c r="E90" s="54"/>
      <c r="F90" s="63" t="s">
        <v>44</v>
      </c>
      <c r="G90" s="54"/>
      <c r="H90" s="54"/>
      <c r="I90" s="54"/>
      <c r="J90" s="55"/>
    </row>
    <row r="91" spans="2:10" ht="12.75" customHeight="1" x14ac:dyDescent="0.2">
      <c r="B91" s="49" t="s">
        <v>51</v>
      </c>
      <c r="C91" s="56"/>
      <c r="D91" s="56"/>
      <c r="E91" s="56"/>
      <c r="F91" s="64" t="s">
        <v>45</v>
      </c>
      <c r="G91" s="56"/>
      <c r="H91" s="56"/>
      <c r="I91" s="56"/>
      <c r="J91" s="57"/>
    </row>
    <row r="92" spans="2:10" ht="5.25" customHeight="1" x14ac:dyDescent="0.2">
      <c r="B92" s="48"/>
      <c r="C92" s="54"/>
      <c r="D92" s="54"/>
      <c r="E92" s="54"/>
      <c r="F92" s="63"/>
      <c r="G92" s="54"/>
      <c r="H92" s="54"/>
      <c r="I92" s="54"/>
      <c r="J92" s="55"/>
    </row>
    <row r="93" spans="2:10" ht="11.25" customHeight="1" x14ac:dyDescent="0.2">
      <c r="B93" s="46" t="s">
        <v>30</v>
      </c>
      <c r="C93" s="52"/>
      <c r="D93" s="52"/>
      <c r="E93" s="52"/>
      <c r="F93" s="65"/>
      <c r="G93" s="52"/>
      <c r="H93" s="52"/>
      <c r="I93" s="52"/>
      <c r="J93" s="53"/>
    </row>
    <row r="94" spans="2:10" ht="12.75" customHeight="1" x14ac:dyDescent="0.2">
      <c r="B94" s="49" t="s">
        <v>34</v>
      </c>
      <c r="C94" s="56"/>
      <c r="D94" s="56"/>
      <c r="E94" s="56"/>
      <c r="F94" s="64" t="s">
        <v>46</v>
      </c>
      <c r="G94" s="56"/>
      <c r="H94" s="56"/>
      <c r="I94" s="56"/>
      <c r="J94" s="57"/>
    </row>
    <row r="95" spans="2:10" ht="5.25" customHeight="1" x14ac:dyDescent="0.2">
      <c r="B95" s="48"/>
      <c r="C95" s="54"/>
      <c r="D95" s="54"/>
      <c r="E95" s="54"/>
      <c r="F95" s="63"/>
      <c r="G95" s="54"/>
      <c r="H95" s="54"/>
      <c r="I95" s="54"/>
      <c r="J95" s="55"/>
    </row>
    <row r="96" spans="2:10" ht="11.25" customHeight="1" x14ac:dyDescent="0.2">
      <c r="B96" s="46" t="s">
        <v>24</v>
      </c>
      <c r="C96" s="52"/>
      <c r="D96" s="52"/>
      <c r="E96" s="52"/>
      <c r="F96" s="65"/>
      <c r="G96" s="52"/>
      <c r="H96" s="52"/>
      <c r="I96" s="52"/>
      <c r="J96" s="53"/>
    </row>
    <row r="97" spans="2:10" ht="12.75" customHeight="1" x14ac:dyDescent="0.2">
      <c r="B97" s="48" t="s">
        <v>25</v>
      </c>
      <c r="C97" s="54"/>
      <c r="D97" s="54"/>
      <c r="E97" s="54"/>
      <c r="F97" s="63" t="s">
        <v>25</v>
      </c>
      <c r="G97" s="54"/>
      <c r="H97" s="54"/>
      <c r="I97" s="54"/>
      <c r="J97" s="55"/>
    </row>
    <row r="98" spans="2:10" ht="12.75" customHeight="1" x14ac:dyDescent="0.2">
      <c r="B98" s="48" t="s">
        <v>26</v>
      </c>
      <c r="C98" s="54"/>
      <c r="D98" s="54"/>
      <c r="E98" s="54"/>
      <c r="F98" s="63" t="s">
        <v>26</v>
      </c>
      <c r="G98" s="54"/>
      <c r="H98" s="54"/>
      <c r="I98" s="54"/>
      <c r="J98" s="55"/>
    </row>
    <row r="99" spans="2:10" ht="12.75" customHeight="1" x14ac:dyDescent="0.2">
      <c r="B99" s="48" t="s">
        <v>27</v>
      </c>
      <c r="C99" s="54"/>
      <c r="D99" s="54"/>
      <c r="E99" s="54"/>
      <c r="F99" s="63" t="s">
        <v>27</v>
      </c>
      <c r="G99" s="54"/>
      <c r="H99" s="54"/>
      <c r="I99" s="54"/>
      <c r="J99" s="55"/>
    </row>
    <row r="100" spans="2:10" ht="12.75" customHeight="1" x14ac:dyDescent="0.2">
      <c r="B100" s="49" t="s">
        <v>52</v>
      </c>
      <c r="C100" s="56"/>
      <c r="D100" s="56"/>
      <c r="E100" s="56"/>
      <c r="F100" s="64" t="s">
        <v>47</v>
      </c>
      <c r="G100" s="56"/>
      <c r="H100" s="56"/>
      <c r="I100" s="56"/>
      <c r="J100" s="57"/>
    </row>
    <row r="101" spans="2:10" ht="4.5" customHeight="1" x14ac:dyDescent="0.2">
      <c r="B101" s="48"/>
      <c r="C101" s="54"/>
      <c r="D101" s="54"/>
      <c r="E101" s="54"/>
      <c r="F101" s="63"/>
      <c r="G101" s="54"/>
      <c r="H101" s="54"/>
      <c r="I101" s="54"/>
      <c r="J101" s="55"/>
    </row>
    <row r="102" spans="2:10" ht="11.25" customHeight="1" x14ac:dyDescent="0.2">
      <c r="B102" s="46" t="s">
        <v>31</v>
      </c>
      <c r="C102" s="52"/>
      <c r="D102" s="52"/>
      <c r="E102" s="52"/>
      <c r="F102" s="65"/>
      <c r="G102" s="52"/>
      <c r="H102" s="52"/>
      <c r="I102" s="52"/>
      <c r="J102" s="53"/>
    </row>
    <row r="103" spans="2:10" ht="12.75" customHeight="1" x14ac:dyDescent="0.2">
      <c r="B103" s="49" t="s">
        <v>48</v>
      </c>
      <c r="C103" s="56"/>
      <c r="D103" s="56"/>
      <c r="E103" s="56"/>
      <c r="F103" s="64" t="s">
        <v>48</v>
      </c>
      <c r="G103" s="56"/>
      <c r="H103" s="56"/>
      <c r="I103" s="56"/>
      <c r="J103" s="57"/>
    </row>
    <row r="104" spans="2:10" ht="4.5" customHeight="1" x14ac:dyDescent="0.2">
      <c r="B104" s="48"/>
      <c r="C104" s="54"/>
      <c r="D104" s="54"/>
      <c r="E104" s="54"/>
      <c r="F104" s="63"/>
      <c r="G104" s="54"/>
      <c r="H104" s="54"/>
      <c r="I104" s="54"/>
      <c r="J104" s="55"/>
    </row>
    <row r="105" spans="2:10" ht="11.25" customHeight="1" x14ac:dyDescent="0.2">
      <c r="B105" s="46" t="s">
        <v>36</v>
      </c>
      <c r="C105" s="52"/>
      <c r="D105" s="52"/>
      <c r="E105" s="52"/>
      <c r="F105" s="65"/>
      <c r="G105" s="52"/>
      <c r="H105" s="52"/>
      <c r="I105" s="52"/>
      <c r="J105" s="53"/>
    </row>
    <row r="106" spans="2:10" ht="12.75" customHeight="1" x14ac:dyDescent="0.2">
      <c r="B106" s="49" t="s">
        <v>38</v>
      </c>
      <c r="C106" s="56"/>
      <c r="D106" s="56"/>
      <c r="E106" s="56"/>
      <c r="F106" s="64" t="s">
        <v>49</v>
      </c>
      <c r="G106" s="56"/>
      <c r="H106" s="56"/>
      <c r="I106" s="56"/>
      <c r="J106" s="57"/>
    </row>
    <row r="107" spans="2:10" ht="4.5" customHeight="1" x14ac:dyDescent="0.2">
      <c r="B107" s="48"/>
      <c r="C107" s="54"/>
      <c r="D107" s="54"/>
      <c r="E107" s="54"/>
      <c r="F107" s="63"/>
      <c r="G107" s="54"/>
      <c r="H107" s="54"/>
      <c r="I107" s="54"/>
      <c r="J107" s="55"/>
    </row>
    <row r="108" spans="2:10" ht="12.75" customHeight="1" x14ac:dyDescent="0.2">
      <c r="B108" s="50" t="s">
        <v>53</v>
      </c>
      <c r="C108" s="52"/>
      <c r="D108" s="52"/>
      <c r="E108" s="52"/>
      <c r="F108" s="65" t="s">
        <v>50</v>
      </c>
      <c r="G108" s="52"/>
      <c r="H108" s="52"/>
      <c r="I108" s="52"/>
      <c r="J108" s="53"/>
    </row>
    <row r="109" spans="2:10" ht="12" customHeight="1" x14ac:dyDescent="0.15">
      <c r="B109" s="51" t="s">
        <v>54</v>
      </c>
      <c r="C109" s="52"/>
      <c r="D109" s="52"/>
      <c r="E109" s="52"/>
      <c r="F109" s="51" t="s">
        <v>56</v>
      </c>
      <c r="G109" s="52"/>
      <c r="H109" s="52"/>
      <c r="I109" s="52"/>
      <c r="J109" s="53"/>
    </row>
    <row r="110" spans="2:10" ht="11.25" customHeight="1" x14ac:dyDescent="0.15">
      <c r="B110" s="58"/>
      <c r="C110" s="56"/>
      <c r="D110" s="56"/>
      <c r="E110" s="56"/>
      <c r="F110" s="66" t="s">
        <v>57</v>
      </c>
      <c r="G110" s="56"/>
      <c r="H110" s="56"/>
      <c r="I110" s="56"/>
      <c r="J110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2014</vt:lpstr>
      <vt:lpstr>'Aktiefonder 2014'!Utskriftsområde</vt:lpstr>
    </vt:vector>
  </TitlesOfParts>
  <Company>DGC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2015-01-12T09:09:17Z</cp:lastPrinted>
  <dcterms:created xsi:type="dcterms:W3CDTF">2010-02-10T19:23:47Z</dcterms:created>
  <dcterms:modified xsi:type="dcterms:W3CDTF">2015-01-12T09:10:52Z</dcterms:modified>
</cp:coreProperties>
</file>