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YSPARANDE 199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1999'!#REF!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<sst xmlns="http://schemas.openxmlformats.org/spreadsheetml/2006/main" count="34" uniqueCount="25">
  <si>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</si>
  <si>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</si>
  <si>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</si>
  <si>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</si>
  <si>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</si>
  <si>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</si>
  <si>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</si>
  <si>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</si>
  <si>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</si>
  <si>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</si>
  <si>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</si>
  <si>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</si>
  <si>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</si>
  <si>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</si>
  <si>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</si>
  <si>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</si>
  <si>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</si>
  <si>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</si>
  <si>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 xml:space="preserve">Denna statistik, som tagits fram av Fondbolagens Förening, avser att visa nettoflödena till resp från </t>
  </si>
  <si>
    <t>Vissa korrigeringar är gjorda i siffermaterialet!</t>
  </si>
  <si>
    <t>NYSPARANDE I FONDER 1999 (MSEK)</t>
  </si>
  <si>
    <t>Räntefonder</t>
  </si>
  <si>
    <t>medlemsföretagens fonder. Utlandsbaserade fonder är inkluderade.</t>
  </si>
  <si>
    <t>Aktiefonder (inkl. Allemansfonder)</t>
  </si>
  <si>
    <t>Blandfonder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</si>
</sst>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D1">
      <selection activeCell="M18" sqref="M18"/>
    </sheetView>
  </sheetViews>
  <sheetFormatPr defaultColWidth="9.140625" defaultRowHeight="12.75"/>
  <cols>
    <col min="1" max="1" width="7.7109375" style="2" customWidth="1"/>
    <col min="2" max="13" width="11.28125" style="2" customWidth="1"/>
    <col min="14" max="16384" width="9.140625" style="2" customWidth="1"/>
  </cols>
  <sheetData>
    <row r="1" ht="12" customHeight="1">
      <c r="A1" s="3" t="s">
        <v>20</v>
      </c>
    </row>
    <row r="2" ht="12" customHeight="1">
      <c r="A2" s="3"/>
    </row>
    <row r="3" ht="12" customHeight="1">
      <c r="A3" s="3"/>
    </row>
    <row r="4" spans="1:13" ht="15" customHeight="1">
      <c r="A4" s="19" t="s">
        <v>0</v>
      </c>
      <c r="B4" s="11"/>
      <c r="C4" s="12" t="s">
        <v>23</v>
      </c>
      <c r="D4" s="13"/>
      <c r="E4" s="14"/>
      <c r="F4" s="12" t="s">
        <v>21</v>
      </c>
      <c r="G4" s="13"/>
      <c r="H4" s="11"/>
      <c r="I4" s="12" t="s">
        <v>24</v>
      </c>
      <c r="J4" s="13"/>
      <c r="K4" s="11"/>
      <c r="L4" s="12" t="s">
        <v>17</v>
      </c>
      <c r="M4" s="15"/>
    </row>
    <row r="5" spans="1:13" ht="12" customHeight="1">
      <c r="A5" s="20"/>
      <c r="B5" s="16" t="s">
        <v>1</v>
      </c>
      <c r="C5" s="17" t="s">
        <v>2</v>
      </c>
      <c r="D5" s="18" t="s">
        <v>3</v>
      </c>
      <c r="E5" s="16" t="s">
        <v>1</v>
      </c>
      <c r="F5" s="17" t="s">
        <v>2</v>
      </c>
      <c r="G5" s="18" t="s">
        <v>3</v>
      </c>
      <c r="H5" s="16" t="s">
        <v>1</v>
      </c>
      <c r="I5" s="17" t="s">
        <v>2</v>
      </c>
      <c r="J5" s="18" t="s">
        <v>3</v>
      </c>
      <c r="K5" s="16" t="s">
        <v>1</v>
      </c>
      <c r="L5" s="17" t="s">
        <v>2</v>
      </c>
      <c r="M5" s="16" t="s">
        <v>3</v>
      </c>
    </row>
    <row r="6" spans="1:13" ht="12" customHeight="1">
      <c r="A6" s="25" t="s">
        <v>4</v>
      </c>
      <c r="B6" s="26">
        <v>8967.3</v>
      </c>
      <c r="C6" s="27">
        <v>6365.9</v>
      </c>
      <c r="D6" s="28">
        <f aca="true" t="shared" si="0" ref="D6:D17">B6-C6</f>
        <v>2601.3999999999996</v>
      </c>
      <c r="E6" s="26">
        <v>5105.2</v>
      </c>
      <c r="F6" s="26">
        <v>3311.3</v>
      </c>
      <c r="G6" s="28">
        <f aca="true" t="shared" si="1" ref="G6:G17">E6-F6</f>
        <v>1793.8999999999996</v>
      </c>
      <c r="H6" s="26">
        <v>1950.98</v>
      </c>
      <c r="I6" s="26">
        <v>683.09</v>
      </c>
      <c r="J6" s="28">
        <f aca="true" t="shared" si="2" ref="J6:J17">H6-I6</f>
        <v>1267.8899999999999</v>
      </c>
      <c r="K6" s="29">
        <f>B6+E6+H6</f>
        <v>16023.48</v>
      </c>
      <c r="L6" s="29">
        <f>C6+F6+I6</f>
        <v>10360.29</v>
      </c>
      <c r="M6" s="29">
        <f aca="true" t="shared" si="3" ref="M6:M17">K6-L6</f>
        <v>5663.189999999999</v>
      </c>
    </row>
    <row r="7" spans="1:13" ht="12" customHeight="1">
      <c r="A7" s="30" t="s">
        <v>5</v>
      </c>
      <c r="B7" s="31">
        <v>7135.55</v>
      </c>
      <c r="C7" s="32">
        <v>5692.3</v>
      </c>
      <c r="D7" s="33">
        <f t="shared" si="0"/>
        <v>1443.25</v>
      </c>
      <c r="E7" s="31">
        <v>5285.1</v>
      </c>
      <c r="F7" s="31">
        <v>3350.75</v>
      </c>
      <c r="G7" s="33">
        <f t="shared" si="1"/>
        <v>1934.3500000000004</v>
      </c>
      <c r="H7" s="31">
        <v>1953.62</v>
      </c>
      <c r="I7" s="31">
        <v>721.08</v>
      </c>
      <c r="J7" s="33">
        <f t="shared" si="2"/>
        <v>1232.54</v>
      </c>
      <c r="K7" s="34">
        <f aca="true" t="shared" si="4" ref="K7:K17">B7+E7+H7</f>
        <v>14374.27</v>
      </c>
      <c r="L7" s="34">
        <f aca="true" t="shared" si="5" ref="L7:L17">C7+F7+I7</f>
        <v>9764.13</v>
      </c>
      <c r="M7" s="34">
        <f t="shared" si="3"/>
        <v>4610.140000000001</v>
      </c>
    </row>
    <row r="8" spans="1:13" ht="12" customHeight="1">
      <c r="A8" s="30" t="s">
        <v>6</v>
      </c>
      <c r="B8" s="31">
        <v>9270.9</v>
      </c>
      <c r="C8" s="32">
        <v>5892.95</v>
      </c>
      <c r="D8" s="33">
        <f t="shared" si="0"/>
        <v>3377.95</v>
      </c>
      <c r="E8" s="31">
        <v>5456.9</v>
      </c>
      <c r="F8" s="31">
        <v>4379.4</v>
      </c>
      <c r="G8" s="33">
        <f t="shared" si="1"/>
        <v>1077.5</v>
      </c>
      <c r="H8" s="31">
        <v>2982.1</v>
      </c>
      <c r="I8" s="31">
        <v>751.4</v>
      </c>
      <c r="J8" s="33">
        <f t="shared" si="2"/>
        <v>2230.7</v>
      </c>
      <c r="K8" s="34">
        <f t="shared" si="4"/>
        <v>17709.899999999998</v>
      </c>
      <c r="L8" s="34">
        <f t="shared" si="5"/>
        <v>11023.749999999998</v>
      </c>
      <c r="M8" s="34">
        <f t="shared" si="3"/>
        <v>6686.15</v>
      </c>
    </row>
    <row r="9" spans="1:13" ht="12" customHeight="1">
      <c r="A9" s="30" t="s">
        <v>7</v>
      </c>
      <c r="B9" s="31">
        <v>9477.4</v>
      </c>
      <c r="C9" s="32">
        <v>6846.8</v>
      </c>
      <c r="D9" s="33">
        <f t="shared" si="0"/>
        <v>2630.5999999999995</v>
      </c>
      <c r="E9" s="31">
        <v>5588.6</v>
      </c>
      <c r="F9" s="31">
        <v>4279.7</v>
      </c>
      <c r="G9" s="33">
        <f t="shared" si="1"/>
        <v>1308.9000000000005</v>
      </c>
      <c r="H9" s="31">
        <v>2870.2</v>
      </c>
      <c r="I9" s="31">
        <v>827.1</v>
      </c>
      <c r="J9" s="33">
        <f t="shared" si="2"/>
        <v>2043.1</v>
      </c>
      <c r="K9" s="34">
        <f t="shared" si="4"/>
        <v>17936.2</v>
      </c>
      <c r="L9" s="34">
        <f t="shared" si="5"/>
        <v>11953.6</v>
      </c>
      <c r="M9" s="34">
        <f t="shared" si="3"/>
        <v>5982.6</v>
      </c>
    </row>
    <row r="10" spans="1:13" ht="12" customHeight="1">
      <c r="A10" s="30" t="s">
        <v>8</v>
      </c>
      <c r="B10" s="31">
        <v>9110.8</v>
      </c>
      <c r="C10" s="32">
        <v>5929.8</v>
      </c>
      <c r="D10" s="33">
        <f t="shared" si="0"/>
        <v>3180.999999999999</v>
      </c>
      <c r="E10" s="31">
        <v>4971.4</v>
      </c>
      <c r="F10" s="31">
        <v>3700.3</v>
      </c>
      <c r="G10" s="33">
        <f t="shared" si="1"/>
        <v>1271.0999999999995</v>
      </c>
      <c r="H10" s="31">
        <v>2732</v>
      </c>
      <c r="I10" s="31">
        <v>653.2</v>
      </c>
      <c r="J10" s="33">
        <f t="shared" si="2"/>
        <v>2078.8</v>
      </c>
      <c r="K10" s="34">
        <f t="shared" si="4"/>
        <v>16814.199999999997</v>
      </c>
      <c r="L10" s="34">
        <f t="shared" si="5"/>
        <v>10283.300000000001</v>
      </c>
      <c r="M10" s="34">
        <f t="shared" si="3"/>
        <v>6530.899999999996</v>
      </c>
    </row>
    <row r="11" spans="1:13" ht="12" customHeight="1">
      <c r="A11" s="30" t="s">
        <v>9</v>
      </c>
      <c r="B11" s="31">
        <v>10216</v>
      </c>
      <c r="C11" s="32">
        <v>6584.1</v>
      </c>
      <c r="D11" s="33">
        <f t="shared" si="0"/>
        <v>3631.8999999999996</v>
      </c>
      <c r="E11" s="31">
        <v>5799.6</v>
      </c>
      <c r="F11" s="31">
        <v>4475.7</v>
      </c>
      <c r="G11" s="33">
        <f t="shared" si="1"/>
        <v>1323.9000000000005</v>
      </c>
      <c r="H11" s="31">
        <v>3144</v>
      </c>
      <c r="I11" s="31">
        <v>768.9</v>
      </c>
      <c r="J11" s="33">
        <f t="shared" si="2"/>
        <v>2375.1</v>
      </c>
      <c r="K11" s="34">
        <f t="shared" si="4"/>
        <v>19159.6</v>
      </c>
      <c r="L11" s="34">
        <f t="shared" si="5"/>
        <v>11828.699999999999</v>
      </c>
      <c r="M11" s="34">
        <f t="shared" si="3"/>
        <v>7330.9</v>
      </c>
    </row>
    <row r="12" spans="1:13" ht="12" customHeight="1">
      <c r="A12" s="30" t="s">
        <v>10</v>
      </c>
      <c r="B12" s="31">
        <v>8026.3</v>
      </c>
      <c r="C12" s="32">
        <v>7132.2</v>
      </c>
      <c r="D12" s="33">
        <f t="shared" si="0"/>
        <v>894.1000000000004</v>
      </c>
      <c r="E12" s="31">
        <v>4146</v>
      </c>
      <c r="F12" s="31">
        <v>3179.5</v>
      </c>
      <c r="G12" s="33">
        <f t="shared" si="1"/>
        <v>966.5</v>
      </c>
      <c r="H12" s="31">
        <v>2109.3</v>
      </c>
      <c r="I12" s="31">
        <v>789.3</v>
      </c>
      <c r="J12" s="33">
        <f t="shared" si="2"/>
        <v>1320.0000000000002</v>
      </c>
      <c r="K12" s="34">
        <f t="shared" si="4"/>
        <v>14281.599999999999</v>
      </c>
      <c r="L12" s="34">
        <f t="shared" si="5"/>
        <v>11101</v>
      </c>
      <c r="M12" s="34">
        <f t="shared" si="3"/>
        <v>3180.5999999999985</v>
      </c>
    </row>
    <row r="13" spans="1:13" ht="12" customHeight="1">
      <c r="A13" s="30" t="s">
        <v>11</v>
      </c>
      <c r="B13" s="31">
        <v>8146.5</v>
      </c>
      <c r="C13" s="32">
        <v>7134</v>
      </c>
      <c r="D13" s="33">
        <f t="shared" si="0"/>
        <v>1012.5</v>
      </c>
      <c r="E13" s="31">
        <v>4254.9</v>
      </c>
      <c r="F13" s="31">
        <v>4198.5</v>
      </c>
      <c r="G13" s="33">
        <f t="shared" si="1"/>
        <v>56.399999999999636</v>
      </c>
      <c r="H13" s="31">
        <v>2130.19</v>
      </c>
      <c r="I13" s="31">
        <v>842.6</v>
      </c>
      <c r="J13" s="33">
        <f t="shared" si="2"/>
        <v>1287.5900000000001</v>
      </c>
      <c r="K13" s="34">
        <f t="shared" si="4"/>
        <v>14531.59</v>
      </c>
      <c r="L13" s="34">
        <f t="shared" si="5"/>
        <v>12175.1</v>
      </c>
      <c r="M13" s="34">
        <f t="shared" si="3"/>
        <v>2356.49</v>
      </c>
    </row>
    <row r="14" spans="1:13" ht="12" customHeight="1">
      <c r="A14" s="30" t="s">
        <v>12</v>
      </c>
      <c r="B14" s="31">
        <v>6954</v>
      </c>
      <c r="C14" s="32">
        <v>6436.9</v>
      </c>
      <c r="D14" s="33">
        <f t="shared" si="0"/>
        <v>517.1000000000004</v>
      </c>
      <c r="E14" s="31">
        <v>5723.1</v>
      </c>
      <c r="F14" s="31">
        <v>4191</v>
      </c>
      <c r="G14" s="33">
        <f t="shared" si="1"/>
        <v>1532.1000000000004</v>
      </c>
      <c r="H14" s="31">
        <v>2573.1</v>
      </c>
      <c r="I14" s="31">
        <v>1001.5</v>
      </c>
      <c r="J14" s="33">
        <f t="shared" si="2"/>
        <v>1571.6</v>
      </c>
      <c r="K14" s="34">
        <f t="shared" si="4"/>
        <v>15250.2</v>
      </c>
      <c r="L14" s="34">
        <f t="shared" si="5"/>
        <v>11629.4</v>
      </c>
      <c r="M14" s="34">
        <f t="shared" si="3"/>
        <v>3620.800000000001</v>
      </c>
    </row>
    <row r="15" spans="1:13" ht="12" customHeight="1">
      <c r="A15" s="30" t="s">
        <v>13</v>
      </c>
      <c r="B15" s="31">
        <v>8637.4</v>
      </c>
      <c r="C15" s="32">
        <v>6999.6</v>
      </c>
      <c r="D15" s="33">
        <f t="shared" si="0"/>
        <v>1637.7999999999993</v>
      </c>
      <c r="E15" s="31">
        <v>6107.8</v>
      </c>
      <c r="F15" s="31">
        <v>4678.5</v>
      </c>
      <c r="G15" s="33">
        <f t="shared" si="1"/>
        <v>1429.3000000000002</v>
      </c>
      <c r="H15" s="31">
        <v>2464.7</v>
      </c>
      <c r="I15" s="31">
        <v>944.1</v>
      </c>
      <c r="J15" s="33">
        <f t="shared" si="2"/>
        <v>1520.6</v>
      </c>
      <c r="K15" s="34">
        <f t="shared" si="4"/>
        <v>17209.9</v>
      </c>
      <c r="L15" s="34">
        <f t="shared" si="5"/>
        <v>12622.2</v>
      </c>
      <c r="M15" s="34">
        <f t="shared" si="3"/>
        <v>4587.700000000001</v>
      </c>
    </row>
    <row r="16" spans="1:13" ht="12" customHeight="1">
      <c r="A16" s="30" t="s">
        <v>14</v>
      </c>
      <c r="B16" s="31">
        <v>12405.11</v>
      </c>
      <c r="C16" s="32">
        <v>8913.21</v>
      </c>
      <c r="D16" s="33">
        <f t="shared" si="0"/>
        <v>3491.9000000000015</v>
      </c>
      <c r="E16" s="31">
        <v>5333.2</v>
      </c>
      <c r="F16" s="31">
        <v>5825.42</v>
      </c>
      <c r="G16" s="33">
        <f t="shared" si="1"/>
        <v>-492.22000000000025</v>
      </c>
      <c r="H16" s="31">
        <v>2878.7</v>
      </c>
      <c r="I16" s="31">
        <v>1339.1</v>
      </c>
      <c r="J16" s="33">
        <f t="shared" si="2"/>
        <v>1539.6</v>
      </c>
      <c r="K16" s="34">
        <f t="shared" si="4"/>
        <v>20617.010000000002</v>
      </c>
      <c r="L16" s="34">
        <f t="shared" si="5"/>
        <v>16077.73</v>
      </c>
      <c r="M16" s="34">
        <f t="shared" si="3"/>
        <v>4539.2800000000025</v>
      </c>
    </row>
    <row r="17" spans="1:13" ht="12" customHeight="1">
      <c r="A17" s="21" t="s">
        <v>15</v>
      </c>
      <c r="B17" s="22">
        <v>13474.66</v>
      </c>
      <c r="C17" s="23">
        <v>10751.6</v>
      </c>
      <c r="D17" s="24">
        <f t="shared" si="0"/>
        <v>2723.0599999999995</v>
      </c>
      <c r="E17" s="22">
        <v>8790.4</v>
      </c>
      <c r="F17" s="22">
        <v>9982.6</v>
      </c>
      <c r="G17" s="24">
        <f t="shared" si="1"/>
        <v>-1192.2000000000007</v>
      </c>
      <c r="H17" s="22">
        <v>3534.4</v>
      </c>
      <c r="I17" s="22">
        <v>2016.7</v>
      </c>
      <c r="J17" s="24">
        <f t="shared" si="2"/>
        <v>1517.7</v>
      </c>
      <c r="K17" s="4">
        <f t="shared" si="4"/>
        <v>25799.46</v>
      </c>
      <c r="L17" s="4">
        <f t="shared" si="5"/>
        <v>22750.9</v>
      </c>
      <c r="M17" s="4">
        <f t="shared" si="3"/>
        <v>3048.5599999999977</v>
      </c>
    </row>
    <row r="18" spans="1:13" ht="16.5" customHeight="1">
      <c r="A18" s="20" t="s">
        <v>16</v>
      </c>
      <c r="B18" s="4">
        <f aca="true" t="shared" si="6" ref="B18:J18">SUM(B6:B17)</f>
        <v>111821.92</v>
      </c>
      <c r="C18" s="5">
        <f t="shared" si="6"/>
        <v>84679.36</v>
      </c>
      <c r="D18" s="6">
        <f t="shared" si="6"/>
        <v>27142.559999999998</v>
      </c>
      <c r="E18" s="4">
        <f t="shared" si="6"/>
        <v>66562.2</v>
      </c>
      <c r="F18" s="5">
        <f t="shared" si="6"/>
        <v>55552.67</v>
      </c>
      <c r="G18" s="6">
        <f t="shared" si="6"/>
        <v>11009.529999999999</v>
      </c>
      <c r="H18" s="4">
        <f t="shared" si="6"/>
        <v>31323.29</v>
      </c>
      <c r="I18" s="5">
        <f t="shared" si="6"/>
        <v>11338.070000000002</v>
      </c>
      <c r="J18" s="6">
        <f t="shared" si="6"/>
        <v>19985.219999999998</v>
      </c>
      <c r="K18" s="4">
        <f>SUM(K6:K17)</f>
        <v>209707.41</v>
      </c>
      <c r="L18" s="4">
        <f>SUM(L6:L17)</f>
        <v>151570.09999999998</v>
      </c>
      <c r="M18" s="4">
        <f>SUM(M6:M17)</f>
        <v>58137.31</v>
      </c>
    </row>
    <row r="19" spans="1:13" ht="12" customHeigh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ht="12" customHeight="1">
      <c r="A20" s="7" t="s">
        <v>18</v>
      </c>
    </row>
    <row r="21" spans="1:2" ht="12" customHeight="1">
      <c r="A21" s="7" t="s">
        <v>22</v>
      </c>
      <c r="B21" s="1"/>
    </row>
    <row r="22" spans="1:5" ht="12" customHeight="1">
      <c r="A22" s="7"/>
      <c r="B22" s="1"/>
      <c r="C22" s="1"/>
      <c r="D22" s="1"/>
      <c r="E22" s="1"/>
    </row>
    <row r="23" ht="12" customHeight="1">
      <c r="A23" s="8" t="s">
        <v>19</v>
      </c>
    </row>
  </sheetData>
  <printOptions/>
  <pageMargins left="0.98" right="0.41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Mette Strand</cp:lastModifiedBy>
  <cp:lastPrinted>2000-12-08T08:18:01Z</cp:lastPrinted>
  <dcterms:created xsi:type="dcterms:W3CDTF">2000-12-08T07:55:37Z</dcterms:created>
  <dcterms:modified xsi:type="dcterms:W3CDTF">2001-01-23T10:39:19Z</dcterms:modified>
  <cp:category/>
  <cp:version/>
  <cp:contentType/>
  <cp:contentStatus/>
</cp:coreProperties>
</file>