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8715" activeTab="0"/>
  </bookViews>
  <sheets>
    <sheet name="NYSPARANDE 2000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2000'!#REF!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<sst xmlns="http://schemas.openxmlformats.org/spreadsheetml/2006/main" count="112" uniqueCount="30">
  <si>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</si>
  <si>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</si>
  <si>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</si>
  <si>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</si>
  <si>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</si>
  <si>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</si>
  <si>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</si>
  <si>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</si>
  <si>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</si>
  <si>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</si>
  <si>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</si>
  <si>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</si>
  <si>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</si>
  <si>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</si>
  <si>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</si>
  <si>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</si>
  <si>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</si>
  <si>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</si>
  <si>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</si>
  <si>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</si>
  <si>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Aktiefonder (inkl. Allemansfonder)</t>
  </si>
  <si>
    <t>Blandfonder</t>
  </si>
  <si>
    <t>NYSPARANDE I FONDER 2000 (MSEK)</t>
  </si>
  <si>
    <t>Långa räntefonder</t>
  </si>
  <si>
    <t>Korta räntefonder</t>
  </si>
  <si>
    <t>Övriga fonder</t>
  </si>
  <si>
    <t xml:space="preserve">Observera att filen innehåller två tabeller. </t>
  </si>
  <si>
    <t>"Nysparande i fonder exklusive PPM 2000" ligger efter tabellen "Nysparande i fonder 2000".</t>
  </si>
  <si>
    <t>NYSPARANDE I FONDER EXKLUSIVE PPM 2000 (MSEK)</t>
  </si>
  <si>
    <t>medlemsföretagens fonder exklusive sparande via ppm. Utlandsbaserade fonder är inkluderade.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</si>
</sst>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10" width="11.28125" style="2" customWidth="1"/>
    <col min="11" max="16384" width="9.140625" style="2" customWidth="1"/>
  </cols>
  <sheetData>
    <row r="1" spans="1:5" ht="12" customHeight="1">
      <c r="A1" s="3" t="s">
        <v>22</v>
      </c>
      <c r="E1" s="2" t="s">
        <v>26</v>
      </c>
    </row>
    <row r="2" spans="1:5" ht="12" customHeight="1">
      <c r="A2" s="3"/>
      <c r="E2" s="2" t="s">
        <v>27</v>
      </c>
    </row>
    <row r="3" ht="12" customHeight="1">
      <c r="A3" s="3"/>
    </row>
    <row r="4" spans="1:10" ht="15" customHeight="1">
      <c r="A4" s="15" t="s">
        <v>0</v>
      </c>
      <c r="B4" s="7"/>
      <c r="C4" s="8" t="s">
        <v>20</v>
      </c>
      <c r="D4" s="9"/>
      <c r="E4" s="10"/>
      <c r="F4" s="8" t="s">
        <v>21</v>
      </c>
      <c r="G4" s="9"/>
      <c r="H4" s="7"/>
      <c r="I4" s="8" t="s">
        <v>23</v>
      </c>
      <c r="J4" s="11"/>
    </row>
    <row r="5" spans="1:10" ht="12" customHeight="1">
      <c r="A5" s="16"/>
      <c r="B5" s="12" t="s">
        <v>1</v>
      </c>
      <c r="C5" s="13" t="s">
        <v>2</v>
      </c>
      <c r="D5" s="14" t="s">
        <v>3</v>
      </c>
      <c r="E5" s="12" t="s">
        <v>1</v>
      </c>
      <c r="F5" s="13" t="s">
        <v>2</v>
      </c>
      <c r="G5" s="14" t="s">
        <v>3</v>
      </c>
      <c r="H5" s="12" t="s">
        <v>1</v>
      </c>
      <c r="I5" s="13" t="s">
        <v>2</v>
      </c>
      <c r="J5" s="12" t="s">
        <v>3</v>
      </c>
    </row>
    <row r="6" spans="1:10" ht="12" customHeight="1">
      <c r="A6" s="18" t="s">
        <v>4</v>
      </c>
      <c r="B6" s="20">
        <v>16436.49</v>
      </c>
      <c r="C6" s="21">
        <v>11998.05</v>
      </c>
      <c r="D6" s="22">
        <f aca="true" t="shared" si="0" ref="D6:D17">B6-C6</f>
        <v>4438.440000000002</v>
      </c>
      <c r="E6" s="20">
        <v>3962.29</v>
      </c>
      <c r="F6" s="20">
        <v>1942.15</v>
      </c>
      <c r="G6" s="22">
        <f aca="true" t="shared" si="1" ref="G6:G17">E6-F6</f>
        <v>2020.1399999999999</v>
      </c>
      <c r="H6" s="20">
        <v>1893.25</v>
      </c>
      <c r="I6" s="20">
        <v>2051.93</v>
      </c>
      <c r="J6" s="20">
        <f aca="true" t="shared" si="2" ref="J6:J17">H6-I6</f>
        <v>-158.67999999999984</v>
      </c>
    </row>
    <row r="7" spans="1:10" ht="12" customHeight="1">
      <c r="A7" s="19" t="s">
        <v>5</v>
      </c>
      <c r="B7" s="23">
        <v>17768.99</v>
      </c>
      <c r="C7" s="24">
        <v>11746.35</v>
      </c>
      <c r="D7" s="25">
        <f t="shared" si="0"/>
        <v>6022.640000000001</v>
      </c>
      <c r="E7" s="23">
        <v>4606.8</v>
      </c>
      <c r="F7" s="23">
        <v>1683.5</v>
      </c>
      <c r="G7" s="25">
        <f t="shared" si="1"/>
        <v>2923.3</v>
      </c>
      <c r="H7" s="23">
        <v>1313.2</v>
      </c>
      <c r="I7" s="23">
        <v>2538.4</v>
      </c>
      <c r="J7" s="23">
        <f t="shared" si="2"/>
        <v>-1225.2</v>
      </c>
    </row>
    <row r="8" spans="1:10" ht="12" customHeight="1">
      <c r="A8" s="19" t="s">
        <v>6</v>
      </c>
      <c r="B8" s="23">
        <v>18820.42</v>
      </c>
      <c r="C8" s="24">
        <v>13237.04</v>
      </c>
      <c r="D8" s="25">
        <f t="shared" si="0"/>
        <v>5583.379999999997</v>
      </c>
      <c r="E8" s="23">
        <v>3957.25</v>
      </c>
      <c r="F8" s="23">
        <v>1717.9</v>
      </c>
      <c r="G8" s="25">
        <f t="shared" si="1"/>
        <v>2239.35</v>
      </c>
      <c r="H8" s="23">
        <v>1590.9</v>
      </c>
      <c r="I8" s="23">
        <v>2074.4</v>
      </c>
      <c r="J8" s="23">
        <f t="shared" si="2"/>
        <v>-483.5</v>
      </c>
    </row>
    <row r="9" spans="1:10" ht="12" customHeight="1">
      <c r="A9" s="19" t="s">
        <v>7</v>
      </c>
      <c r="B9" s="23">
        <v>11436.54</v>
      </c>
      <c r="C9" s="24">
        <v>8838.37</v>
      </c>
      <c r="D9" s="25">
        <f t="shared" si="0"/>
        <v>2598.17</v>
      </c>
      <c r="E9" s="23">
        <v>2756.69</v>
      </c>
      <c r="F9" s="23">
        <v>1124.8</v>
      </c>
      <c r="G9" s="25">
        <f t="shared" si="1"/>
        <v>1631.89</v>
      </c>
      <c r="H9" s="23">
        <v>1275.83</v>
      </c>
      <c r="I9" s="23">
        <v>1573.45</v>
      </c>
      <c r="J9" s="23">
        <f t="shared" si="2"/>
        <v>-297.6200000000001</v>
      </c>
    </row>
    <row r="10" spans="1:10" ht="12" customHeight="1">
      <c r="A10" s="19" t="s">
        <v>8</v>
      </c>
      <c r="B10" s="23">
        <v>11178.44</v>
      </c>
      <c r="C10" s="24">
        <v>7399.03</v>
      </c>
      <c r="D10" s="25">
        <f t="shared" si="0"/>
        <v>3779.4100000000008</v>
      </c>
      <c r="E10" s="23">
        <v>4273.69</v>
      </c>
      <c r="F10" s="23">
        <v>1345.39</v>
      </c>
      <c r="G10" s="25">
        <f t="shared" si="1"/>
        <v>2928.2999999999993</v>
      </c>
      <c r="H10" s="23">
        <v>1587.87</v>
      </c>
      <c r="I10" s="23">
        <v>1186.06</v>
      </c>
      <c r="J10" s="23">
        <f t="shared" si="2"/>
        <v>401.80999999999995</v>
      </c>
    </row>
    <row r="11" spans="1:10" ht="12" customHeight="1">
      <c r="A11" s="19" t="s">
        <v>9</v>
      </c>
      <c r="B11" s="23">
        <v>9891.72</v>
      </c>
      <c r="C11" s="24">
        <v>7194.34</v>
      </c>
      <c r="D11" s="25">
        <f t="shared" si="0"/>
        <v>2697.379999999999</v>
      </c>
      <c r="E11" s="23">
        <v>2573.18</v>
      </c>
      <c r="F11" s="23">
        <v>1304.92</v>
      </c>
      <c r="G11" s="25">
        <f t="shared" si="1"/>
        <v>1268.2599999999998</v>
      </c>
      <c r="H11" s="23">
        <v>1733.6</v>
      </c>
      <c r="I11" s="23">
        <v>1450.36</v>
      </c>
      <c r="J11" s="23">
        <f t="shared" si="2"/>
        <v>283.24</v>
      </c>
    </row>
    <row r="12" spans="1:10" ht="12" customHeight="1">
      <c r="A12" s="19" t="s">
        <v>10</v>
      </c>
      <c r="B12" s="23">
        <v>8978.04</v>
      </c>
      <c r="C12" s="24">
        <v>5031.12</v>
      </c>
      <c r="D12" s="25">
        <f t="shared" si="0"/>
        <v>3946.920000000001</v>
      </c>
      <c r="E12" s="23">
        <v>1904.55</v>
      </c>
      <c r="F12" s="23">
        <v>798.9</v>
      </c>
      <c r="G12" s="25">
        <f t="shared" si="1"/>
        <v>1105.65</v>
      </c>
      <c r="H12" s="23">
        <v>881.32</v>
      </c>
      <c r="I12" s="23">
        <v>767.87</v>
      </c>
      <c r="J12" s="23">
        <f t="shared" si="2"/>
        <v>113.45000000000005</v>
      </c>
    </row>
    <row r="13" spans="1:10" ht="12" customHeight="1">
      <c r="A13" s="19" t="s">
        <v>11</v>
      </c>
      <c r="B13" s="23">
        <v>8781.51</v>
      </c>
      <c r="C13" s="24">
        <v>5891.64</v>
      </c>
      <c r="D13" s="25">
        <f t="shared" si="0"/>
        <v>2889.87</v>
      </c>
      <c r="E13" s="23">
        <v>1620.07</v>
      </c>
      <c r="F13" s="23">
        <v>1027.34</v>
      </c>
      <c r="G13" s="25">
        <f t="shared" si="1"/>
        <v>592.73</v>
      </c>
      <c r="H13" s="23">
        <v>974.93</v>
      </c>
      <c r="I13" s="23">
        <v>785.54</v>
      </c>
      <c r="J13" s="23">
        <f t="shared" si="2"/>
        <v>189.39</v>
      </c>
    </row>
    <row r="14" spans="1:10" ht="12" customHeight="1">
      <c r="A14" s="19" t="s">
        <v>12</v>
      </c>
      <c r="B14" s="23">
        <v>10752.14</v>
      </c>
      <c r="C14" s="24">
        <v>7009.7</v>
      </c>
      <c r="D14" s="25">
        <f t="shared" si="0"/>
        <v>3742.4399999999996</v>
      </c>
      <c r="E14" s="23">
        <v>2236.12</v>
      </c>
      <c r="F14" s="23">
        <v>1217.17</v>
      </c>
      <c r="G14" s="25">
        <f t="shared" si="1"/>
        <v>1018.9499999999998</v>
      </c>
      <c r="H14" s="23">
        <v>1246.84</v>
      </c>
      <c r="I14" s="23">
        <v>1010.41</v>
      </c>
      <c r="J14" s="23">
        <f t="shared" si="2"/>
        <v>236.42999999999995</v>
      </c>
    </row>
    <row r="15" spans="1:10" ht="12" customHeight="1">
      <c r="A15" s="19" t="s">
        <v>13</v>
      </c>
      <c r="B15" s="23">
        <v>17324.43</v>
      </c>
      <c r="C15" s="24">
        <v>8773.13</v>
      </c>
      <c r="D15" s="25">
        <f t="shared" si="0"/>
        <v>8551.300000000001</v>
      </c>
      <c r="E15" s="23">
        <v>3663.23</v>
      </c>
      <c r="F15" s="23">
        <v>1174.07</v>
      </c>
      <c r="G15" s="25">
        <f t="shared" si="1"/>
        <v>2489.16</v>
      </c>
      <c r="H15" s="23">
        <v>1376.42</v>
      </c>
      <c r="I15" s="23">
        <v>1526.87</v>
      </c>
      <c r="J15" s="23">
        <f t="shared" si="2"/>
        <v>-150.44999999999982</v>
      </c>
    </row>
    <row r="16" spans="1:10" ht="12" customHeight="1">
      <c r="A16" s="19" t="s">
        <v>14</v>
      </c>
      <c r="B16" s="23">
        <v>27072.23</v>
      </c>
      <c r="C16" s="24">
        <v>5696.31</v>
      </c>
      <c r="D16" s="25">
        <f t="shared" si="0"/>
        <v>21375.92</v>
      </c>
      <c r="E16" s="23">
        <v>6674.34</v>
      </c>
      <c r="F16" s="23">
        <v>1206.62</v>
      </c>
      <c r="G16" s="25">
        <f t="shared" si="1"/>
        <v>5467.72</v>
      </c>
      <c r="H16" s="23">
        <v>1767.34</v>
      </c>
      <c r="I16" s="23">
        <v>983.97</v>
      </c>
      <c r="J16" s="23">
        <f t="shared" si="2"/>
        <v>783.3699999999999</v>
      </c>
    </row>
    <row r="17" spans="1:10" ht="12" customHeight="1">
      <c r="A17" s="17" t="s">
        <v>15</v>
      </c>
      <c r="B17" s="26">
        <v>12714.82</v>
      </c>
      <c r="C17" s="27">
        <v>9608.89</v>
      </c>
      <c r="D17" s="28">
        <f t="shared" si="0"/>
        <v>3105.9300000000003</v>
      </c>
      <c r="E17" s="26">
        <v>2918.16</v>
      </c>
      <c r="F17" s="26">
        <v>1967.15</v>
      </c>
      <c r="G17" s="28">
        <f t="shared" si="1"/>
        <v>951.0099999999998</v>
      </c>
      <c r="H17" s="26">
        <v>2457.1</v>
      </c>
      <c r="I17" s="26">
        <v>1975.76</v>
      </c>
      <c r="J17" s="26">
        <f t="shared" si="2"/>
        <v>481.3399999999999</v>
      </c>
    </row>
    <row r="18" spans="1:10" ht="16.5" customHeight="1">
      <c r="A18" s="16" t="s">
        <v>16</v>
      </c>
      <c r="B18" s="29">
        <f aca="true" t="shared" si="3" ref="B18:J18">SUM(B6:B17)</f>
        <v>171155.77000000002</v>
      </c>
      <c r="C18" s="30">
        <f t="shared" si="3"/>
        <v>102423.97000000002</v>
      </c>
      <c r="D18" s="31">
        <f t="shared" si="3"/>
        <v>68731.79999999999</v>
      </c>
      <c r="E18" s="29">
        <f t="shared" si="3"/>
        <v>41146.369999999995</v>
      </c>
      <c r="F18" s="30">
        <f t="shared" si="3"/>
        <v>16509.91</v>
      </c>
      <c r="G18" s="31">
        <f t="shared" si="3"/>
        <v>24636.46</v>
      </c>
      <c r="H18" s="29">
        <f t="shared" si="3"/>
        <v>18098.6</v>
      </c>
      <c r="I18" s="30">
        <f t="shared" si="3"/>
        <v>17925.02</v>
      </c>
      <c r="J18" s="29">
        <f t="shared" si="3"/>
        <v>173.5799999999997</v>
      </c>
    </row>
    <row r="19" spans="1:10" ht="12" customHeight="1">
      <c r="A19" s="6"/>
      <c r="B19" s="5"/>
      <c r="C19" s="5"/>
      <c r="D19" s="5"/>
      <c r="E19" s="5"/>
      <c r="F19" s="5"/>
      <c r="G19" s="5"/>
      <c r="H19" s="5"/>
      <c r="I19" s="5"/>
      <c r="J19" s="5"/>
    </row>
    <row r="20" spans="1:10" ht="12" customHeight="1">
      <c r="A20" s="15" t="s">
        <v>0</v>
      </c>
      <c r="B20" s="7"/>
      <c r="C20" s="8" t="s">
        <v>24</v>
      </c>
      <c r="D20" s="9"/>
      <c r="E20" s="10"/>
      <c r="F20" s="8" t="s">
        <v>25</v>
      </c>
      <c r="G20" s="9"/>
      <c r="H20" s="7"/>
      <c r="I20" s="8" t="s">
        <v>17</v>
      </c>
      <c r="J20" s="11"/>
    </row>
    <row r="21" spans="1:10" ht="12" customHeight="1">
      <c r="A21" s="16"/>
      <c r="B21" s="12" t="s">
        <v>1</v>
      </c>
      <c r="C21" s="13" t="s">
        <v>2</v>
      </c>
      <c r="D21" s="14" t="s">
        <v>3</v>
      </c>
      <c r="E21" s="12" t="s">
        <v>1</v>
      </c>
      <c r="F21" s="13" t="s">
        <v>2</v>
      </c>
      <c r="G21" s="14" t="s">
        <v>3</v>
      </c>
      <c r="H21" s="12" t="s">
        <v>1</v>
      </c>
      <c r="I21" s="13" t="s">
        <v>2</v>
      </c>
      <c r="J21" s="12" t="s">
        <v>3</v>
      </c>
    </row>
    <row r="22" spans="1:10" ht="12" customHeight="1">
      <c r="A22" s="18" t="s">
        <v>4</v>
      </c>
      <c r="B22" s="20">
        <v>6142.02</v>
      </c>
      <c r="C22" s="21">
        <v>5215.28</v>
      </c>
      <c r="D22" s="22">
        <f aca="true" t="shared" si="4" ref="D22:D33">B22-C22</f>
        <v>926.7400000000007</v>
      </c>
      <c r="E22" s="20">
        <v>703.4</v>
      </c>
      <c r="F22" s="20">
        <v>583.8</v>
      </c>
      <c r="G22" s="22">
        <f aca="true" t="shared" si="5" ref="G22:G33">E22-F22</f>
        <v>119.60000000000002</v>
      </c>
      <c r="H22" s="32">
        <f>B6+E6+H6+B22+E22</f>
        <v>29137.450000000004</v>
      </c>
      <c r="I22" s="33">
        <f>C6+F6+I6+C22+F22</f>
        <v>21791.21</v>
      </c>
      <c r="J22" s="34">
        <f aca="true" t="shared" si="6" ref="J22:J33">H22-I22</f>
        <v>7346.240000000005</v>
      </c>
    </row>
    <row r="23" spans="1:10" ht="12" customHeight="1">
      <c r="A23" s="19" t="s">
        <v>5</v>
      </c>
      <c r="B23" s="23">
        <v>5373.5</v>
      </c>
      <c r="C23" s="24">
        <v>4301</v>
      </c>
      <c r="D23" s="25">
        <f t="shared" si="4"/>
        <v>1072.5</v>
      </c>
      <c r="E23" s="23">
        <v>470.5</v>
      </c>
      <c r="F23" s="23">
        <v>500</v>
      </c>
      <c r="G23" s="25">
        <f t="shared" si="5"/>
        <v>-29.5</v>
      </c>
      <c r="H23" s="35">
        <f aca="true" t="shared" si="7" ref="H23:I33">B7+E7+H7+B23+E23</f>
        <v>29532.99</v>
      </c>
      <c r="I23" s="33">
        <f t="shared" si="7"/>
        <v>20769.25</v>
      </c>
      <c r="J23" s="36">
        <f t="shared" si="6"/>
        <v>8763.740000000002</v>
      </c>
    </row>
    <row r="24" spans="1:10" ht="12" customHeight="1">
      <c r="A24" s="19" t="s">
        <v>6</v>
      </c>
      <c r="B24" s="23">
        <v>5959.34</v>
      </c>
      <c r="C24" s="24">
        <v>6284.3</v>
      </c>
      <c r="D24" s="25">
        <f t="shared" si="4"/>
        <v>-324.96000000000004</v>
      </c>
      <c r="E24" s="23">
        <v>634</v>
      </c>
      <c r="F24" s="23">
        <v>393.4</v>
      </c>
      <c r="G24" s="25">
        <f t="shared" si="5"/>
        <v>240.60000000000002</v>
      </c>
      <c r="H24" s="35">
        <f t="shared" si="7"/>
        <v>30961.91</v>
      </c>
      <c r="I24" s="33">
        <f t="shared" si="7"/>
        <v>23707.04</v>
      </c>
      <c r="J24" s="36">
        <f t="shared" si="6"/>
        <v>7254.869999999999</v>
      </c>
    </row>
    <row r="25" spans="1:10" ht="12" customHeight="1">
      <c r="A25" s="19" t="s">
        <v>7</v>
      </c>
      <c r="B25" s="23">
        <v>5593.34</v>
      </c>
      <c r="C25" s="24">
        <v>5091.01</v>
      </c>
      <c r="D25" s="25">
        <f t="shared" si="4"/>
        <v>502.3299999999999</v>
      </c>
      <c r="E25" s="23">
        <v>357.7</v>
      </c>
      <c r="F25" s="23">
        <v>250.5</v>
      </c>
      <c r="G25" s="25">
        <f t="shared" si="5"/>
        <v>107.19999999999999</v>
      </c>
      <c r="H25" s="35">
        <f t="shared" si="7"/>
        <v>21420.100000000002</v>
      </c>
      <c r="I25" s="33">
        <f t="shared" si="7"/>
        <v>16878.13</v>
      </c>
      <c r="J25" s="36">
        <f t="shared" si="6"/>
        <v>4541.970000000001</v>
      </c>
    </row>
    <row r="26" spans="1:10" ht="12" customHeight="1">
      <c r="A26" s="19" t="s">
        <v>8</v>
      </c>
      <c r="B26" s="23">
        <v>4489.69</v>
      </c>
      <c r="C26" s="24">
        <v>4956.97</v>
      </c>
      <c r="D26" s="25">
        <f t="shared" si="4"/>
        <v>-467.28000000000065</v>
      </c>
      <c r="E26" s="23">
        <v>285.6</v>
      </c>
      <c r="F26" s="23">
        <v>143.4</v>
      </c>
      <c r="G26" s="25">
        <f t="shared" si="5"/>
        <v>142.20000000000002</v>
      </c>
      <c r="H26" s="35">
        <f t="shared" si="7"/>
        <v>21815.289999999997</v>
      </c>
      <c r="I26" s="33">
        <f t="shared" si="7"/>
        <v>15030.85</v>
      </c>
      <c r="J26" s="36">
        <f t="shared" si="6"/>
        <v>6784.439999999997</v>
      </c>
    </row>
    <row r="27" spans="1:10" ht="12" customHeight="1">
      <c r="A27" s="19" t="s">
        <v>9</v>
      </c>
      <c r="B27" s="23">
        <v>4544.78</v>
      </c>
      <c r="C27" s="24">
        <v>4041.9</v>
      </c>
      <c r="D27" s="25">
        <f t="shared" si="4"/>
        <v>502.87999999999965</v>
      </c>
      <c r="E27" s="23">
        <v>138.3</v>
      </c>
      <c r="F27" s="23">
        <v>115.4</v>
      </c>
      <c r="G27" s="25">
        <f t="shared" si="5"/>
        <v>22.900000000000006</v>
      </c>
      <c r="H27" s="35">
        <f t="shared" si="7"/>
        <v>18881.579999999998</v>
      </c>
      <c r="I27" s="33">
        <f t="shared" si="7"/>
        <v>14106.92</v>
      </c>
      <c r="J27" s="36">
        <f t="shared" si="6"/>
        <v>4774.659999999998</v>
      </c>
    </row>
    <row r="28" spans="1:10" ht="12" customHeight="1">
      <c r="A28" s="19" t="s">
        <v>10</v>
      </c>
      <c r="B28" s="23">
        <v>2662.13</v>
      </c>
      <c r="C28" s="24">
        <v>2251.05</v>
      </c>
      <c r="D28" s="25">
        <f t="shared" si="4"/>
        <v>411.0799999999999</v>
      </c>
      <c r="E28" s="23">
        <v>104</v>
      </c>
      <c r="F28" s="23">
        <v>157.6</v>
      </c>
      <c r="G28" s="25">
        <f t="shared" si="5"/>
        <v>-53.599999999999994</v>
      </c>
      <c r="H28" s="35">
        <f t="shared" si="7"/>
        <v>14530.04</v>
      </c>
      <c r="I28" s="33">
        <f t="shared" si="7"/>
        <v>9006.539999999999</v>
      </c>
      <c r="J28" s="36">
        <f t="shared" si="6"/>
        <v>5523.500000000002</v>
      </c>
    </row>
    <row r="29" spans="1:10" ht="12" customHeight="1">
      <c r="A29" s="19" t="s">
        <v>11</v>
      </c>
      <c r="B29" s="23">
        <v>2779.73</v>
      </c>
      <c r="C29" s="24">
        <v>3087.64</v>
      </c>
      <c r="D29" s="25">
        <f t="shared" si="4"/>
        <v>-307.90999999999985</v>
      </c>
      <c r="E29" s="23">
        <v>88.6</v>
      </c>
      <c r="F29" s="23">
        <v>146.8</v>
      </c>
      <c r="G29" s="25">
        <f t="shared" si="5"/>
        <v>-58.20000000000002</v>
      </c>
      <c r="H29" s="35">
        <f t="shared" si="7"/>
        <v>14244.84</v>
      </c>
      <c r="I29" s="33">
        <f t="shared" si="7"/>
        <v>10938.96</v>
      </c>
      <c r="J29" s="36">
        <f t="shared" si="6"/>
        <v>3305.880000000001</v>
      </c>
    </row>
    <row r="30" spans="1:10" ht="12" customHeight="1">
      <c r="A30" s="19" t="s">
        <v>12</v>
      </c>
      <c r="B30" s="23">
        <v>3540.49</v>
      </c>
      <c r="C30" s="24">
        <v>2698.1</v>
      </c>
      <c r="D30" s="25">
        <f t="shared" si="4"/>
        <v>842.3899999999999</v>
      </c>
      <c r="E30" s="23">
        <v>129.9</v>
      </c>
      <c r="F30" s="23">
        <v>117.6</v>
      </c>
      <c r="G30" s="25">
        <f t="shared" si="5"/>
        <v>12.300000000000011</v>
      </c>
      <c r="H30" s="35">
        <f t="shared" si="7"/>
        <v>17905.489999999998</v>
      </c>
      <c r="I30" s="33">
        <f t="shared" si="7"/>
        <v>12052.98</v>
      </c>
      <c r="J30" s="36">
        <f t="shared" si="6"/>
        <v>5852.509999999998</v>
      </c>
    </row>
    <row r="31" spans="1:10" ht="12" customHeight="1">
      <c r="A31" s="19" t="s">
        <v>13</v>
      </c>
      <c r="B31" s="23">
        <v>4514.55</v>
      </c>
      <c r="C31" s="24">
        <v>3305.33</v>
      </c>
      <c r="D31" s="25">
        <f t="shared" si="4"/>
        <v>1209.2200000000003</v>
      </c>
      <c r="E31" s="23">
        <v>161.26</v>
      </c>
      <c r="F31" s="23">
        <v>106.65</v>
      </c>
      <c r="G31" s="25">
        <f t="shared" si="5"/>
        <v>54.609999999999985</v>
      </c>
      <c r="H31" s="35">
        <f t="shared" si="7"/>
        <v>27039.89</v>
      </c>
      <c r="I31" s="33">
        <f t="shared" si="7"/>
        <v>14886.05</v>
      </c>
      <c r="J31" s="36">
        <f t="shared" si="6"/>
        <v>12153.84</v>
      </c>
    </row>
    <row r="32" spans="1:10" ht="12" customHeight="1">
      <c r="A32" s="19" t="s">
        <v>14</v>
      </c>
      <c r="B32" s="23">
        <v>4054.68</v>
      </c>
      <c r="C32" s="24">
        <v>2636.02</v>
      </c>
      <c r="D32" s="25">
        <f t="shared" si="4"/>
        <v>1418.6599999999999</v>
      </c>
      <c r="E32" s="23">
        <v>125.63</v>
      </c>
      <c r="F32" s="23">
        <v>104</v>
      </c>
      <c r="G32" s="25">
        <f t="shared" si="5"/>
        <v>21.629999999999995</v>
      </c>
      <c r="H32" s="35">
        <f t="shared" si="7"/>
        <v>39694.219999999994</v>
      </c>
      <c r="I32" s="33">
        <f t="shared" si="7"/>
        <v>10626.92</v>
      </c>
      <c r="J32" s="36">
        <f t="shared" si="6"/>
        <v>29067.299999999996</v>
      </c>
    </row>
    <row r="33" spans="1:10" ht="12" customHeight="1">
      <c r="A33" s="17" t="s">
        <v>15</v>
      </c>
      <c r="B33" s="26">
        <v>7601.35</v>
      </c>
      <c r="C33" s="27">
        <v>8464.39</v>
      </c>
      <c r="D33" s="28">
        <f t="shared" si="4"/>
        <v>-863.039999999999</v>
      </c>
      <c r="E33" s="26">
        <v>166.94</v>
      </c>
      <c r="F33" s="26">
        <v>155.03</v>
      </c>
      <c r="G33" s="28">
        <f t="shared" si="5"/>
        <v>11.909999999999997</v>
      </c>
      <c r="H33" s="37">
        <f t="shared" si="7"/>
        <v>25858.37</v>
      </c>
      <c r="I33" s="38">
        <f t="shared" si="7"/>
        <v>22171.219999999998</v>
      </c>
      <c r="J33" s="29">
        <f t="shared" si="6"/>
        <v>3687.1500000000015</v>
      </c>
    </row>
    <row r="34" spans="1:10" ht="12" customHeight="1">
      <c r="A34" s="16" t="s">
        <v>16</v>
      </c>
      <c r="B34" s="29">
        <f aca="true" t="shared" si="8" ref="B34:G34">SUM(B22:B33)</f>
        <v>57255.6</v>
      </c>
      <c r="C34" s="30">
        <f t="shared" si="8"/>
        <v>52332.99</v>
      </c>
      <c r="D34" s="31">
        <f t="shared" si="8"/>
        <v>4922.610000000001</v>
      </c>
      <c r="E34" s="29">
        <f t="shared" si="8"/>
        <v>3365.8300000000004</v>
      </c>
      <c r="F34" s="30">
        <f t="shared" si="8"/>
        <v>2774.1800000000003</v>
      </c>
      <c r="G34" s="31">
        <f t="shared" si="8"/>
        <v>591.6499999999999</v>
      </c>
      <c r="H34" s="29">
        <f>SUM(H22:H33)</f>
        <v>291022.17</v>
      </c>
      <c r="I34" s="29">
        <f>SUM(I22:I33)</f>
        <v>191966.07</v>
      </c>
      <c r="J34" s="29">
        <f>SUM(J22:J33)</f>
        <v>99056.09999999998</v>
      </c>
    </row>
    <row r="35" spans="1:10" ht="12" customHeight="1">
      <c r="A35" s="6"/>
      <c r="B35" s="5"/>
      <c r="C35" s="5"/>
      <c r="D35" s="5"/>
      <c r="E35" s="5"/>
      <c r="F35" s="5"/>
      <c r="G35" s="5"/>
      <c r="H35" s="5"/>
      <c r="I35" s="5"/>
      <c r="J35" s="5"/>
    </row>
    <row r="36" ht="12" customHeight="1">
      <c r="A36" s="4" t="s">
        <v>18</v>
      </c>
    </row>
    <row r="37" spans="1:2" ht="12" customHeight="1">
      <c r="A37" s="4" t="s">
        <v>19</v>
      </c>
      <c r="B37" s="1"/>
    </row>
    <row r="38" spans="1:10" ht="12" customHeight="1">
      <c r="A38" s="4"/>
      <c r="B38" s="1"/>
      <c r="C38" s="1"/>
      <c r="D38" s="1"/>
      <c r="E38" s="1"/>
      <c r="J38" s="1"/>
    </row>
    <row r="39" spans="1:10" ht="12" customHeight="1">
      <c r="A39" s="3" t="s">
        <v>28</v>
      </c>
      <c r="J39" s="1"/>
    </row>
    <row r="40" ht="10.5">
      <c r="A40" s="3"/>
    </row>
    <row r="41" ht="10.5">
      <c r="A41" s="3"/>
    </row>
    <row r="42" spans="1:10" ht="15" customHeight="1">
      <c r="A42" s="15" t="s">
        <v>0</v>
      </c>
      <c r="B42" s="7"/>
      <c r="C42" s="8" t="s">
        <v>20</v>
      </c>
      <c r="D42" s="9"/>
      <c r="E42" s="10"/>
      <c r="F42" s="8" t="s">
        <v>21</v>
      </c>
      <c r="G42" s="9"/>
      <c r="H42" s="7"/>
      <c r="I42" s="8" t="s">
        <v>23</v>
      </c>
      <c r="J42" s="11"/>
    </row>
    <row r="43" spans="1:10" ht="12" customHeight="1">
      <c r="A43" s="16"/>
      <c r="B43" s="12" t="s">
        <v>1</v>
      </c>
      <c r="C43" s="13" t="s">
        <v>2</v>
      </c>
      <c r="D43" s="14" t="s">
        <v>3</v>
      </c>
      <c r="E43" s="12" t="s">
        <v>1</v>
      </c>
      <c r="F43" s="13" t="s">
        <v>2</v>
      </c>
      <c r="G43" s="14" t="s">
        <v>3</v>
      </c>
      <c r="H43" s="12" t="s">
        <v>1</v>
      </c>
      <c r="I43" s="13" t="s">
        <v>2</v>
      </c>
      <c r="J43" s="12" t="s">
        <v>3</v>
      </c>
    </row>
    <row r="44" spans="1:10" ht="12" customHeight="1">
      <c r="A44" s="18" t="s">
        <v>4</v>
      </c>
      <c r="B44" s="20">
        <v>16436.49</v>
      </c>
      <c r="C44" s="21">
        <v>11998.05</v>
      </c>
      <c r="D44" s="22">
        <v>4438.44</v>
      </c>
      <c r="E44" s="20">
        <v>3962.29</v>
      </c>
      <c r="F44" s="20">
        <v>1942.15</v>
      </c>
      <c r="G44" s="22">
        <v>2020.14</v>
      </c>
      <c r="H44" s="20">
        <v>1893.25</v>
      </c>
      <c r="I44" s="20">
        <v>2051.93</v>
      </c>
      <c r="J44" s="20">
        <v>-158.68</v>
      </c>
    </row>
    <row r="45" spans="1:10" ht="12" customHeight="1">
      <c r="A45" s="19" t="s">
        <v>5</v>
      </c>
      <c r="B45" s="23">
        <v>17768.99</v>
      </c>
      <c r="C45" s="24">
        <v>11746.35</v>
      </c>
      <c r="D45" s="25">
        <v>6022.64</v>
      </c>
      <c r="E45" s="23">
        <v>4606.8</v>
      </c>
      <c r="F45" s="23">
        <v>1683.5</v>
      </c>
      <c r="G45" s="25">
        <v>2923.3</v>
      </c>
      <c r="H45" s="23">
        <v>1313.2</v>
      </c>
      <c r="I45" s="23">
        <v>2538.4</v>
      </c>
      <c r="J45" s="23">
        <v>-1225.2</v>
      </c>
    </row>
    <row r="46" spans="1:10" ht="12" customHeight="1">
      <c r="A46" s="19" t="s">
        <v>6</v>
      </c>
      <c r="B46" s="23">
        <v>18820.42</v>
      </c>
      <c r="C46" s="24">
        <v>13237.04</v>
      </c>
      <c r="D46" s="25">
        <v>5583.38</v>
      </c>
      <c r="E46" s="23">
        <v>3957.25</v>
      </c>
      <c r="F46" s="23">
        <v>1717.9</v>
      </c>
      <c r="G46" s="25">
        <v>2239.35</v>
      </c>
      <c r="H46" s="23">
        <v>1590.9</v>
      </c>
      <c r="I46" s="23">
        <v>2074.4</v>
      </c>
      <c r="J46" s="23">
        <v>-483.5</v>
      </c>
    </row>
    <row r="47" spans="1:10" ht="12" customHeight="1">
      <c r="A47" s="19" t="s">
        <v>7</v>
      </c>
      <c r="B47" s="23">
        <v>11436.54</v>
      </c>
      <c r="C47" s="24">
        <v>8838.37</v>
      </c>
      <c r="D47" s="25">
        <v>2598.17</v>
      </c>
      <c r="E47" s="23">
        <v>2756.69</v>
      </c>
      <c r="F47" s="23">
        <v>1124.8</v>
      </c>
      <c r="G47" s="25">
        <v>1631.89</v>
      </c>
      <c r="H47" s="23">
        <v>1275.83</v>
      </c>
      <c r="I47" s="23">
        <v>1573.45</v>
      </c>
      <c r="J47" s="23">
        <v>-297.62</v>
      </c>
    </row>
    <row r="48" spans="1:10" ht="12" customHeight="1">
      <c r="A48" s="19" t="s">
        <v>8</v>
      </c>
      <c r="B48" s="23">
        <v>11178.44</v>
      </c>
      <c r="C48" s="24">
        <v>7399.03</v>
      </c>
      <c r="D48" s="25">
        <v>3779.41</v>
      </c>
      <c r="E48" s="23">
        <v>4273.69</v>
      </c>
      <c r="F48" s="23">
        <v>1345.39</v>
      </c>
      <c r="G48" s="25">
        <v>2928.3</v>
      </c>
      <c r="H48" s="23">
        <v>1587.87</v>
      </c>
      <c r="I48" s="23">
        <v>1186.06</v>
      </c>
      <c r="J48" s="23">
        <v>401.81</v>
      </c>
    </row>
    <row r="49" spans="1:10" ht="12" customHeight="1">
      <c r="A49" s="19" t="s">
        <v>9</v>
      </c>
      <c r="B49" s="23">
        <v>9891.72</v>
      </c>
      <c r="C49" s="24">
        <v>7194.34</v>
      </c>
      <c r="D49" s="25">
        <v>2697.38</v>
      </c>
      <c r="E49" s="23">
        <v>2573.18</v>
      </c>
      <c r="F49" s="23">
        <v>1304.92</v>
      </c>
      <c r="G49" s="25">
        <v>1268.26</v>
      </c>
      <c r="H49" s="23">
        <v>1733.6</v>
      </c>
      <c r="I49" s="23">
        <v>1450.36</v>
      </c>
      <c r="J49" s="23">
        <v>283.24</v>
      </c>
    </row>
    <row r="50" spans="1:10" ht="12" customHeight="1">
      <c r="A50" s="19" t="s">
        <v>10</v>
      </c>
      <c r="B50" s="23">
        <v>8978.04</v>
      </c>
      <c r="C50" s="24">
        <v>5031.12</v>
      </c>
      <c r="D50" s="25">
        <v>3946.92</v>
      </c>
      <c r="E50" s="23">
        <v>1904.55</v>
      </c>
      <c r="F50" s="23">
        <v>798.9</v>
      </c>
      <c r="G50" s="25">
        <v>1105.65</v>
      </c>
      <c r="H50" s="23">
        <v>881.32</v>
      </c>
      <c r="I50" s="23">
        <v>767.87</v>
      </c>
      <c r="J50" s="23">
        <v>113.45</v>
      </c>
    </row>
    <row r="51" spans="1:10" ht="12" customHeight="1">
      <c r="A51" s="19" t="s">
        <v>11</v>
      </c>
      <c r="B51" s="23">
        <v>8781.51</v>
      </c>
      <c r="C51" s="24">
        <v>5891.64</v>
      </c>
      <c r="D51" s="25">
        <v>2889.87</v>
      </c>
      <c r="E51" s="23">
        <v>1620.07</v>
      </c>
      <c r="F51" s="23">
        <v>1027.34</v>
      </c>
      <c r="G51" s="25">
        <v>592.73</v>
      </c>
      <c r="H51" s="23">
        <v>974.93</v>
      </c>
      <c r="I51" s="23">
        <v>785.54</v>
      </c>
      <c r="J51" s="23">
        <v>189.39</v>
      </c>
    </row>
    <row r="52" spans="1:10" ht="12" customHeight="1">
      <c r="A52" s="19" t="s">
        <v>12</v>
      </c>
      <c r="B52" s="23">
        <v>10752.14</v>
      </c>
      <c r="C52" s="24">
        <v>7009.7</v>
      </c>
      <c r="D52" s="25">
        <v>3742.44</v>
      </c>
      <c r="E52" s="23">
        <v>2236.12</v>
      </c>
      <c r="F52" s="23">
        <v>1217.17</v>
      </c>
      <c r="G52" s="25">
        <v>1018.95</v>
      </c>
      <c r="H52" s="23">
        <v>1246.84</v>
      </c>
      <c r="I52" s="23">
        <v>1010.41</v>
      </c>
      <c r="J52" s="23">
        <v>236.43</v>
      </c>
    </row>
    <row r="53" spans="1:10" ht="12" customHeight="1">
      <c r="A53" s="19" t="s">
        <v>13</v>
      </c>
      <c r="B53" s="23">
        <v>10224.43</v>
      </c>
      <c r="C53" s="24">
        <v>8773.13</v>
      </c>
      <c r="D53" s="25">
        <v>1451.3</v>
      </c>
      <c r="E53" s="23">
        <v>1363.23</v>
      </c>
      <c r="F53" s="23">
        <v>1174.07</v>
      </c>
      <c r="G53" s="25">
        <v>189.16</v>
      </c>
      <c r="H53" s="23">
        <v>1076.42</v>
      </c>
      <c r="I53" s="23">
        <v>1526.87</v>
      </c>
      <c r="J53" s="25">
        <v>-450.45</v>
      </c>
    </row>
    <row r="54" spans="1:10" ht="12" customHeight="1">
      <c r="A54" s="19" t="s">
        <v>14</v>
      </c>
      <c r="B54" s="23">
        <v>9872.23</v>
      </c>
      <c r="C54" s="24">
        <v>5696.31</v>
      </c>
      <c r="D54" s="25">
        <v>4175.92</v>
      </c>
      <c r="E54" s="23">
        <v>1074.34</v>
      </c>
      <c r="F54" s="23">
        <v>1206.62</v>
      </c>
      <c r="G54" s="25">
        <v>-132.28</v>
      </c>
      <c r="H54" s="23">
        <v>1092.34</v>
      </c>
      <c r="I54" s="23">
        <v>983.97</v>
      </c>
      <c r="J54" s="25">
        <v>108.37</v>
      </c>
    </row>
    <row r="55" spans="1:10" ht="12" customHeight="1">
      <c r="A55" s="17" t="s">
        <v>15</v>
      </c>
      <c r="B55" s="26">
        <v>12714.82</v>
      </c>
      <c r="C55" s="27">
        <v>9608.89</v>
      </c>
      <c r="D55" s="28">
        <v>3105.93</v>
      </c>
      <c r="E55" s="26">
        <v>2918.16</v>
      </c>
      <c r="F55" s="26">
        <v>1967.15</v>
      </c>
      <c r="G55" s="28">
        <v>951.01</v>
      </c>
      <c r="H55" s="26">
        <v>2457.1</v>
      </c>
      <c r="I55" s="26">
        <v>1975.76</v>
      </c>
      <c r="J55" s="26">
        <v>481.34</v>
      </c>
    </row>
    <row r="56" spans="1:10" ht="12" customHeight="1">
      <c r="A56" s="16" t="s">
        <v>16</v>
      </c>
      <c r="B56" s="29">
        <f aca="true" t="shared" si="9" ref="B56:J56">SUM(B44:B55)</f>
        <v>146855.77000000002</v>
      </c>
      <c r="C56" s="30">
        <f t="shared" si="9"/>
        <v>102423.97000000002</v>
      </c>
      <c r="D56" s="31">
        <f t="shared" si="9"/>
        <v>44431.799999999996</v>
      </c>
      <c r="E56" s="29">
        <f t="shared" si="9"/>
        <v>33246.369999999995</v>
      </c>
      <c r="F56" s="30">
        <f t="shared" si="9"/>
        <v>16509.91</v>
      </c>
      <c r="G56" s="31">
        <f t="shared" si="9"/>
        <v>16736.46</v>
      </c>
      <c r="H56" s="29">
        <f t="shared" si="9"/>
        <v>17123.6</v>
      </c>
      <c r="I56" s="30">
        <f t="shared" si="9"/>
        <v>17925.02</v>
      </c>
      <c r="J56" s="29">
        <f t="shared" si="9"/>
        <v>-801.4200000000003</v>
      </c>
    </row>
    <row r="57" spans="1:10" ht="10.5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15" t="s">
        <v>0</v>
      </c>
      <c r="B58" s="7"/>
      <c r="C58" s="8" t="s">
        <v>24</v>
      </c>
      <c r="D58" s="9"/>
      <c r="E58" s="10"/>
      <c r="F58" s="8" t="s">
        <v>25</v>
      </c>
      <c r="G58" s="9"/>
      <c r="H58" s="7"/>
      <c r="I58" s="8" t="s">
        <v>17</v>
      </c>
      <c r="J58" s="11"/>
    </row>
    <row r="59" spans="1:10" ht="12" customHeight="1">
      <c r="A59" s="16"/>
      <c r="B59" s="12" t="s">
        <v>1</v>
      </c>
      <c r="C59" s="13" t="s">
        <v>2</v>
      </c>
      <c r="D59" s="14" t="s">
        <v>3</v>
      </c>
      <c r="E59" s="12" t="s">
        <v>1</v>
      </c>
      <c r="F59" s="13" t="s">
        <v>2</v>
      </c>
      <c r="G59" s="14" t="s">
        <v>3</v>
      </c>
      <c r="H59" s="12" t="s">
        <v>1</v>
      </c>
      <c r="I59" s="13" t="s">
        <v>2</v>
      </c>
      <c r="J59" s="12" t="s">
        <v>3</v>
      </c>
    </row>
    <row r="60" spans="1:10" ht="12" customHeight="1">
      <c r="A60" s="18" t="s">
        <v>4</v>
      </c>
      <c r="B60" s="20">
        <v>6142.02</v>
      </c>
      <c r="C60" s="21">
        <v>5215.28</v>
      </c>
      <c r="D60" s="22">
        <v>926.7400000000007</v>
      </c>
      <c r="E60" s="20">
        <v>703.4</v>
      </c>
      <c r="F60" s="20">
        <v>583.8</v>
      </c>
      <c r="G60" s="22">
        <v>119.6</v>
      </c>
      <c r="H60" s="32">
        <f>B44+E44+H44+B60+E60</f>
        <v>29137.450000000004</v>
      </c>
      <c r="I60" s="33">
        <f>C44+F44+I44+C60+F60</f>
        <v>21791.21</v>
      </c>
      <c r="J60" s="34">
        <f aca="true" t="shared" si="10" ref="J60:J71">H60-I60</f>
        <v>7346.240000000005</v>
      </c>
    </row>
    <row r="61" spans="1:10" ht="12" customHeight="1">
      <c r="A61" s="19" t="s">
        <v>5</v>
      </c>
      <c r="B61" s="23">
        <v>5373.5</v>
      </c>
      <c r="C61" s="24">
        <v>4301</v>
      </c>
      <c r="D61" s="25">
        <v>1072.5</v>
      </c>
      <c r="E61" s="23">
        <v>470.5</v>
      </c>
      <c r="F61" s="23">
        <v>500</v>
      </c>
      <c r="G61" s="25">
        <v>-29.5</v>
      </c>
      <c r="H61" s="35">
        <f aca="true" t="shared" si="11" ref="H61:H71">B45+E45+H45+B61+E61</f>
        <v>29532.99</v>
      </c>
      <c r="I61" s="33">
        <f aca="true" t="shared" si="12" ref="I61:I71">C45+F45+I45+C61+F61</f>
        <v>20769.25</v>
      </c>
      <c r="J61" s="36">
        <f t="shared" si="10"/>
        <v>8763.740000000002</v>
      </c>
    </row>
    <row r="62" spans="1:10" ht="12" customHeight="1">
      <c r="A62" s="19" t="s">
        <v>6</v>
      </c>
      <c r="B62" s="23">
        <v>5959.34</v>
      </c>
      <c r="C62" s="24">
        <v>6284.3</v>
      </c>
      <c r="D62" s="25">
        <v>-324.96</v>
      </c>
      <c r="E62" s="23">
        <v>634</v>
      </c>
      <c r="F62" s="23">
        <v>393.4</v>
      </c>
      <c r="G62" s="25">
        <v>240.6</v>
      </c>
      <c r="H62" s="35">
        <f t="shared" si="11"/>
        <v>30961.91</v>
      </c>
      <c r="I62" s="33">
        <f t="shared" si="12"/>
        <v>23707.04</v>
      </c>
      <c r="J62" s="36">
        <f t="shared" si="10"/>
        <v>7254.869999999999</v>
      </c>
    </row>
    <row r="63" spans="1:10" ht="12" customHeight="1">
      <c r="A63" s="19" t="s">
        <v>7</v>
      </c>
      <c r="B63" s="23">
        <v>5593.34</v>
      </c>
      <c r="C63" s="24">
        <v>5091.01</v>
      </c>
      <c r="D63" s="25">
        <v>502.33</v>
      </c>
      <c r="E63" s="23">
        <v>357.7</v>
      </c>
      <c r="F63" s="23">
        <v>250.5</v>
      </c>
      <c r="G63" s="25">
        <v>107.2</v>
      </c>
      <c r="H63" s="35">
        <f t="shared" si="11"/>
        <v>21420.100000000002</v>
      </c>
      <c r="I63" s="33">
        <f t="shared" si="12"/>
        <v>16878.13</v>
      </c>
      <c r="J63" s="36">
        <f t="shared" si="10"/>
        <v>4541.970000000001</v>
      </c>
    </row>
    <row r="64" spans="1:10" ht="12" customHeight="1">
      <c r="A64" s="19" t="s">
        <v>8</v>
      </c>
      <c r="B64" s="23">
        <v>4489.69</v>
      </c>
      <c r="C64" s="24">
        <v>4956.97</v>
      </c>
      <c r="D64" s="25">
        <v>-467.28000000000065</v>
      </c>
      <c r="E64" s="23">
        <v>285.6</v>
      </c>
      <c r="F64" s="23">
        <v>143.4</v>
      </c>
      <c r="G64" s="25">
        <v>142.2</v>
      </c>
      <c r="H64" s="35">
        <f t="shared" si="11"/>
        <v>21815.289999999997</v>
      </c>
      <c r="I64" s="33">
        <f t="shared" si="12"/>
        <v>15030.85</v>
      </c>
      <c r="J64" s="36">
        <f t="shared" si="10"/>
        <v>6784.439999999997</v>
      </c>
    </row>
    <row r="65" spans="1:10" ht="12" customHeight="1">
      <c r="A65" s="19" t="s">
        <v>9</v>
      </c>
      <c r="B65" s="23">
        <v>4544.78</v>
      </c>
      <c r="C65" s="24">
        <v>4041.9</v>
      </c>
      <c r="D65" s="25">
        <v>502.88</v>
      </c>
      <c r="E65" s="23">
        <v>138.3</v>
      </c>
      <c r="F65" s="23">
        <v>115.4</v>
      </c>
      <c r="G65" s="25">
        <v>22.9</v>
      </c>
      <c r="H65" s="35">
        <f t="shared" si="11"/>
        <v>18881.579999999998</v>
      </c>
      <c r="I65" s="33">
        <f t="shared" si="12"/>
        <v>14106.92</v>
      </c>
      <c r="J65" s="36">
        <f t="shared" si="10"/>
        <v>4774.659999999998</v>
      </c>
    </row>
    <row r="66" spans="1:10" ht="12" customHeight="1">
      <c r="A66" s="19" t="s">
        <v>10</v>
      </c>
      <c r="B66" s="23">
        <v>2662.13</v>
      </c>
      <c r="C66" s="24">
        <v>2251.05</v>
      </c>
      <c r="D66" s="25">
        <v>411.08</v>
      </c>
      <c r="E66" s="23">
        <v>104</v>
      </c>
      <c r="F66" s="23">
        <v>157.6</v>
      </c>
      <c r="G66" s="25">
        <v>-53.6</v>
      </c>
      <c r="H66" s="35">
        <f t="shared" si="11"/>
        <v>14530.04</v>
      </c>
      <c r="I66" s="33">
        <f t="shared" si="12"/>
        <v>9006.539999999999</v>
      </c>
      <c r="J66" s="36">
        <f t="shared" si="10"/>
        <v>5523.500000000002</v>
      </c>
    </row>
    <row r="67" spans="1:10" ht="12" customHeight="1">
      <c r="A67" s="19" t="s">
        <v>11</v>
      </c>
      <c r="B67" s="23">
        <v>2779.73</v>
      </c>
      <c r="C67" s="24">
        <v>3087.64</v>
      </c>
      <c r="D67" s="25">
        <v>-307.91</v>
      </c>
      <c r="E67" s="23">
        <v>88.6</v>
      </c>
      <c r="F67" s="23">
        <v>146.8</v>
      </c>
      <c r="G67" s="25">
        <v>-58.2</v>
      </c>
      <c r="H67" s="35">
        <f t="shared" si="11"/>
        <v>14244.84</v>
      </c>
      <c r="I67" s="33">
        <f t="shared" si="12"/>
        <v>10938.96</v>
      </c>
      <c r="J67" s="36">
        <f t="shared" si="10"/>
        <v>3305.880000000001</v>
      </c>
    </row>
    <row r="68" spans="1:10" ht="12" customHeight="1">
      <c r="A68" s="19" t="s">
        <v>12</v>
      </c>
      <c r="B68" s="23">
        <v>3540.49</v>
      </c>
      <c r="C68" s="24">
        <v>2698.1</v>
      </c>
      <c r="D68" s="25">
        <v>842.39</v>
      </c>
      <c r="E68" s="23">
        <v>129.9</v>
      </c>
      <c r="F68" s="23">
        <v>117.6</v>
      </c>
      <c r="G68" s="25">
        <v>12.3</v>
      </c>
      <c r="H68" s="35">
        <f t="shared" si="11"/>
        <v>17905.489999999998</v>
      </c>
      <c r="I68" s="33">
        <f t="shared" si="12"/>
        <v>12052.98</v>
      </c>
      <c r="J68" s="36">
        <f t="shared" si="10"/>
        <v>5852.509999999998</v>
      </c>
    </row>
    <row r="69" spans="1:10" ht="12" customHeight="1">
      <c r="A69" s="19" t="s">
        <v>13</v>
      </c>
      <c r="B69" s="23">
        <v>4414.55</v>
      </c>
      <c r="C69" s="24">
        <v>3305.33</v>
      </c>
      <c r="D69" s="25">
        <v>1109.22</v>
      </c>
      <c r="E69" s="23">
        <v>161.26</v>
      </c>
      <c r="F69" s="23">
        <v>106.65</v>
      </c>
      <c r="G69" s="25">
        <v>54.61</v>
      </c>
      <c r="H69" s="35">
        <f t="shared" si="11"/>
        <v>17239.89</v>
      </c>
      <c r="I69" s="33">
        <f t="shared" si="12"/>
        <v>14886.05</v>
      </c>
      <c r="J69" s="36">
        <f t="shared" si="10"/>
        <v>2353.84</v>
      </c>
    </row>
    <row r="70" spans="1:10" ht="12" customHeight="1">
      <c r="A70" s="19" t="s">
        <v>14</v>
      </c>
      <c r="B70" s="23">
        <v>3829.68</v>
      </c>
      <c r="C70" s="24">
        <v>2636.02</v>
      </c>
      <c r="D70" s="25">
        <v>1193.66</v>
      </c>
      <c r="E70" s="23">
        <v>125.63</v>
      </c>
      <c r="F70" s="23">
        <v>104</v>
      </c>
      <c r="G70" s="25">
        <v>21.63</v>
      </c>
      <c r="H70" s="35">
        <f t="shared" si="11"/>
        <v>15994.22</v>
      </c>
      <c r="I70" s="33">
        <f t="shared" si="12"/>
        <v>10626.92</v>
      </c>
      <c r="J70" s="36">
        <f t="shared" si="10"/>
        <v>5367.299999999999</v>
      </c>
    </row>
    <row r="71" spans="1:10" ht="12" customHeight="1">
      <c r="A71" s="17" t="s">
        <v>15</v>
      </c>
      <c r="B71" s="26">
        <v>7601.35</v>
      </c>
      <c r="C71" s="27">
        <v>8464.39</v>
      </c>
      <c r="D71" s="28">
        <v>-863.039999999999</v>
      </c>
      <c r="E71" s="26">
        <v>166.94</v>
      </c>
      <c r="F71" s="26">
        <v>155.03</v>
      </c>
      <c r="G71" s="28">
        <v>11.91</v>
      </c>
      <c r="H71" s="37">
        <f t="shared" si="11"/>
        <v>25858.37</v>
      </c>
      <c r="I71" s="38">
        <f t="shared" si="12"/>
        <v>22171.219999999998</v>
      </c>
      <c r="J71" s="29">
        <f t="shared" si="10"/>
        <v>3687.1500000000015</v>
      </c>
    </row>
    <row r="72" spans="1:10" ht="12" customHeight="1">
      <c r="A72" s="16" t="s">
        <v>16</v>
      </c>
      <c r="B72" s="29">
        <f aca="true" t="shared" si="13" ref="B72:J72">SUM(B60:B71)</f>
        <v>56930.6</v>
      </c>
      <c r="C72" s="30">
        <f t="shared" si="13"/>
        <v>52332.99</v>
      </c>
      <c r="D72" s="31">
        <f t="shared" si="13"/>
        <v>4597.610000000001</v>
      </c>
      <c r="E72" s="29">
        <f t="shared" si="13"/>
        <v>3365.8300000000004</v>
      </c>
      <c r="F72" s="30">
        <f t="shared" si="13"/>
        <v>2774.1800000000003</v>
      </c>
      <c r="G72" s="31">
        <f t="shared" si="13"/>
        <v>591.6499999999999</v>
      </c>
      <c r="H72" s="29">
        <f t="shared" si="13"/>
        <v>257522.17</v>
      </c>
      <c r="I72" s="29">
        <f t="shared" si="13"/>
        <v>191966.07</v>
      </c>
      <c r="J72" s="29">
        <f t="shared" si="13"/>
        <v>65556.1</v>
      </c>
    </row>
    <row r="73" spans="1:10" ht="10.5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ht="10.5">
      <c r="A74" s="4" t="s">
        <v>18</v>
      </c>
    </row>
    <row r="75" spans="1:2" ht="10.5">
      <c r="A75" s="4" t="s">
        <v>29</v>
      </c>
      <c r="B75" s="1"/>
    </row>
  </sheetData>
  <printOptions/>
  <pageMargins left="0.98" right="0.41" top="0.98" bottom="0.49" header="0.21" footer="0.25"/>
  <pageSetup horizontalDpi="600" verticalDpi="600" orientation="landscape" paperSize="9" scale="9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2006-02-10T13:09:32Z</cp:lastPrinted>
  <dcterms:created xsi:type="dcterms:W3CDTF">2000-12-08T07:55:37Z</dcterms:created>
  <dcterms:modified xsi:type="dcterms:W3CDTF">2006-02-10T13:25:11Z</dcterms:modified>
  <cp:category/>
  <cp:version/>
  <cp:contentType/>
  <cp:contentStatus/>
</cp:coreProperties>
</file>