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210" windowWidth="7395" windowHeight="8715" activeTab="0"/>
  </bookViews>
  <sheets>
    <sheet name="NYSPARANDE 2002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'NYSPARANDE 2002'!#REF!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<sst xmlns="http://schemas.openxmlformats.org/spreadsheetml/2006/main" count="112" uniqueCount="30">
  <si>
    <t>Månad</t>
  </si>
  <si>
    <t>insättn.</t>
  </si>
  <si>
    <t>uttag</t>
  </si>
  <si>
    <t>netto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</si>
  <si>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</si>
  <si>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</si>
  <si>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</si>
  <si>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</si>
  <si>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</si>
  <si>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</si>
  <si>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</si>
  <si>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</si>
  <si>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</si>
  <si>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</si>
  <si>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</si>
  <si>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</si>
  <si>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</si>
  <si>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TOTALT</t>
  </si>
  <si>
    <t xml:space="preserve">Denna statistik, som tagits fram av Fondbolagens Förening, avser att visa nettoflödena till resp från </t>
  </si>
  <si>
    <t>medlemsföretagens fonder. Utlandsbaserade fonder är inkluderade.</t>
  </si>
  <si>
    <t>Blandfonder</t>
  </si>
  <si>
    <t>Långa räntefonder</t>
  </si>
  <si>
    <t>Korta räntefonder</t>
  </si>
  <si>
    <t>Övriga fonder</t>
  </si>
  <si>
    <t xml:space="preserve">Aktiefonder </t>
  </si>
  <si>
    <t>NYSPARANDE I FONDER 2002 (MSEK)</t>
  </si>
  <si>
    <t xml:space="preserve">Observera att filen innehåller två tabeller. </t>
  </si>
  <si>
    <t>"Nysparande i fonder exklusive PPM 2002" ligger efter tabellen "Nysparande i fonder 2002".</t>
  </si>
  <si>
    <t>NYSPARANDE I FONDER EXKLUSIVE PPM 2002 (MSEK)</t>
  </si>
  <si>
    <t>medlemsföretagens fonder exklusive sparande via ppm. Utlandsbaserade fonder är inkluderade.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</si>
</sst>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</numFmts>
  <fonts count="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1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219075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19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43</xdr:row>
      <xdr:rowOff>19050</xdr:rowOff>
    </xdr:from>
    <xdr:to>
      <xdr:col>3</xdr:col>
      <xdr:colOff>219075</xdr:colOff>
      <xdr:row>47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743700"/>
          <a:ext cx="2219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E4" sqref="E4"/>
    </sheetView>
  </sheetViews>
  <sheetFormatPr defaultColWidth="9.140625" defaultRowHeight="12.75"/>
  <cols>
    <col min="1" max="1" width="7.7109375" style="2" customWidth="1"/>
    <col min="2" max="10" width="11.28125" style="2" customWidth="1"/>
    <col min="11" max="16384" width="9.140625" style="2" customWidth="1"/>
  </cols>
  <sheetData>
    <row r="1" spans="1:5" ht="12.75">
      <c r="A1"/>
      <c r="E1" s="2" t="s">
        <v>26</v>
      </c>
    </row>
    <row r="2" ht="10.5">
      <c r="E2" s="2" t="s">
        <v>27</v>
      </c>
    </row>
    <row r="4" ht="15">
      <c r="E4" s="21" t="s">
        <v>25</v>
      </c>
    </row>
    <row r="5" ht="12" customHeight="1"/>
    <row r="6" ht="12" customHeight="1"/>
    <row r="7" ht="12" customHeight="1">
      <c r="A7" s="3"/>
    </row>
    <row r="8" spans="1:10" ht="15" customHeight="1">
      <c r="A8" s="16" t="s">
        <v>0</v>
      </c>
      <c r="B8" s="8"/>
      <c r="C8" s="9" t="s">
        <v>24</v>
      </c>
      <c r="D8" s="10"/>
      <c r="E8" s="11"/>
      <c r="F8" s="9" t="s">
        <v>20</v>
      </c>
      <c r="G8" s="10"/>
      <c r="H8" s="8"/>
      <c r="I8" s="9" t="s">
        <v>21</v>
      </c>
      <c r="J8" s="12"/>
    </row>
    <row r="9" spans="1:10" ht="12" customHeight="1">
      <c r="A9" s="17"/>
      <c r="B9" s="13" t="s">
        <v>1</v>
      </c>
      <c r="C9" s="14" t="s">
        <v>2</v>
      </c>
      <c r="D9" s="15" t="s">
        <v>3</v>
      </c>
      <c r="E9" s="13" t="s">
        <v>1</v>
      </c>
      <c r="F9" s="14" t="s">
        <v>2</v>
      </c>
      <c r="G9" s="15" t="s">
        <v>3</v>
      </c>
      <c r="H9" s="13" t="s">
        <v>1</v>
      </c>
      <c r="I9" s="14" t="s">
        <v>2</v>
      </c>
      <c r="J9" s="13" t="s">
        <v>3</v>
      </c>
    </row>
    <row r="10" spans="1:10" ht="12" customHeight="1">
      <c r="A10" s="19" t="s">
        <v>4</v>
      </c>
      <c r="B10" s="22">
        <v>9015.59</v>
      </c>
      <c r="C10" s="23">
        <v>6371.09</v>
      </c>
      <c r="D10" s="24">
        <v>2644.5</v>
      </c>
      <c r="E10" s="22">
        <v>1493.91</v>
      </c>
      <c r="F10" s="23">
        <v>1025.27</v>
      </c>
      <c r="G10" s="24">
        <v>468.64</v>
      </c>
      <c r="H10" s="22">
        <v>1271.03</v>
      </c>
      <c r="I10" s="23">
        <v>1252.7</v>
      </c>
      <c r="J10" s="24">
        <v>18.330000000000155</v>
      </c>
    </row>
    <row r="11" spans="1:10" ht="12" customHeight="1">
      <c r="A11" s="20" t="s">
        <v>5</v>
      </c>
      <c r="B11" s="25">
        <v>15730.51</v>
      </c>
      <c r="C11" s="26">
        <v>5377.17</v>
      </c>
      <c r="D11" s="24">
        <v>10353.34</v>
      </c>
      <c r="E11" s="25">
        <v>3793.43</v>
      </c>
      <c r="F11" s="26">
        <v>854.19</v>
      </c>
      <c r="G11" s="24">
        <v>2939.24</v>
      </c>
      <c r="H11" s="25">
        <v>3701.03</v>
      </c>
      <c r="I11" s="26">
        <v>1678.08</v>
      </c>
      <c r="J11" s="24">
        <v>2022.95</v>
      </c>
    </row>
    <row r="12" spans="1:10" ht="12" customHeight="1">
      <c r="A12" s="20" t="s">
        <v>6</v>
      </c>
      <c r="B12" s="25">
        <v>8986.31</v>
      </c>
      <c r="C12" s="26">
        <v>4916.44</v>
      </c>
      <c r="D12" s="24">
        <v>4069.87</v>
      </c>
      <c r="E12" s="25">
        <v>1603.07</v>
      </c>
      <c r="F12" s="26">
        <v>727.76</v>
      </c>
      <c r="G12" s="24">
        <v>875.31</v>
      </c>
      <c r="H12" s="25">
        <v>2196.89</v>
      </c>
      <c r="I12" s="26">
        <v>1844.46</v>
      </c>
      <c r="J12" s="24">
        <v>352.4300000000005</v>
      </c>
    </row>
    <row r="13" spans="1:10" ht="12" customHeight="1">
      <c r="A13" s="20" t="s">
        <v>7</v>
      </c>
      <c r="B13" s="25">
        <v>7702.45</v>
      </c>
      <c r="C13" s="26">
        <v>5315.51</v>
      </c>
      <c r="D13" s="24">
        <v>2386.94</v>
      </c>
      <c r="E13" s="25">
        <v>2552.5</v>
      </c>
      <c r="F13" s="26">
        <v>962.18</v>
      </c>
      <c r="G13" s="24">
        <v>1590.32</v>
      </c>
      <c r="H13" s="25">
        <v>2392.31</v>
      </c>
      <c r="I13" s="26">
        <v>1487.9</v>
      </c>
      <c r="J13" s="24">
        <v>904.4100000000005</v>
      </c>
    </row>
    <row r="14" spans="1:10" ht="12" customHeight="1">
      <c r="A14" s="20" t="s">
        <v>8</v>
      </c>
      <c r="B14" s="25">
        <v>6523.65</v>
      </c>
      <c r="C14" s="26">
        <v>5702.1</v>
      </c>
      <c r="D14" s="24">
        <v>821.55</v>
      </c>
      <c r="E14" s="25">
        <v>1079.39</v>
      </c>
      <c r="F14" s="26">
        <v>948.8</v>
      </c>
      <c r="G14" s="24">
        <v>130.59</v>
      </c>
      <c r="H14" s="25">
        <v>1487.53</v>
      </c>
      <c r="I14" s="26">
        <v>1477.52</v>
      </c>
      <c r="J14" s="24">
        <v>10.010000000000446</v>
      </c>
    </row>
    <row r="15" spans="1:10" ht="12" customHeight="1">
      <c r="A15" s="20" t="s">
        <v>9</v>
      </c>
      <c r="B15" s="25">
        <v>7099.58</v>
      </c>
      <c r="C15" s="26">
        <v>7766.53</v>
      </c>
      <c r="D15" s="24">
        <v>-666.9500000000007</v>
      </c>
      <c r="E15" s="25">
        <v>1147.98</v>
      </c>
      <c r="F15" s="26">
        <v>1523.13</v>
      </c>
      <c r="G15" s="24">
        <v>-375.15</v>
      </c>
      <c r="H15" s="25">
        <v>2609.62</v>
      </c>
      <c r="I15" s="26">
        <v>1498.26</v>
      </c>
      <c r="J15" s="24">
        <v>1111.36</v>
      </c>
    </row>
    <row r="16" spans="1:10" ht="12" customHeight="1">
      <c r="A16" s="20" t="s">
        <v>10</v>
      </c>
      <c r="B16" s="25">
        <v>6357.95</v>
      </c>
      <c r="C16" s="26">
        <v>5679.17</v>
      </c>
      <c r="D16" s="24">
        <v>678.7800000000016</v>
      </c>
      <c r="E16" s="25">
        <v>709.08</v>
      </c>
      <c r="F16" s="26">
        <v>1385.15</v>
      </c>
      <c r="G16" s="24">
        <v>-676.07</v>
      </c>
      <c r="H16" s="25">
        <v>2270.54</v>
      </c>
      <c r="I16" s="26">
        <v>1359.19</v>
      </c>
      <c r="J16" s="24">
        <v>911.35</v>
      </c>
    </row>
    <row r="17" spans="1:10" ht="12" customHeight="1">
      <c r="A17" s="20" t="s">
        <v>11</v>
      </c>
      <c r="B17" s="25">
        <v>3774.8</v>
      </c>
      <c r="C17" s="26">
        <v>3885.64</v>
      </c>
      <c r="D17" s="24">
        <v>-110.84</v>
      </c>
      <c r="E17" s="25">
        <v>648.99</v>
      </c>
      <c r="F17" s="26">
        <v>923.31</v>
      </c>
      <c r="G17" s="24">
        <v>-274.32</v>
      </c>
      <c r="H17" s="25">
        <v>1193.22</v>
      </c>
      <c r="I17" s="26">
        <v>1061.26</v>
      </c>
      <c r="J17" s="24">
        <v>131.96</v>
      </c>
    </row>
    <row r="18" spans="1:10" ht="12" customHeight="1">
      <c r="A18" s="20" t="s">
        <v>12</v>
      </c>
      <c r="B18" s="25">
        <v>4358.59</v>
      </c>
      <c r="C18" s="26">
        <v>8786.78</v>
      </c>
      <c r="D18" s="24">
        <v>-4428.19</v>
      </c>
      <c r="E18" s="25">
        <v>647.36</v>
      </c>
      <c r="F18" s="26">
        <v>1709.43</v>
      </c>
      <c r="G18" s="24">
        <v>-1062.07</v>
      </c>
      <c r="H18" s="25">
        <v>2259.67</v>
      </c>
      <c r="I18" s="26">
        <v>1012.6</v>
      </c>
      <c r="J18" s="24">
        <v>1247.07</v>
      </c>
    </row>
    <row r="19" spans="1:10" ht="12" customHeight="1">
      <c r="A19" s="20" t="s">
        <v>13</v>
      </c>
      <c r="B19" s="25">
        <v>6362.35</v>
      </c>
      <c r="C19" s="26">
        <v>7339.36</v>
      </c>
      <c r="D19" s="24">
        <v>-977.0099999999993</v>
      </c>
      <c r="E19" s="25">
        <v>763.23</v>
      </c>
      <c r="F19" s="26">
        <v>1779.27</v>
      </c>
      <c r="G19" s="24">
        <v>-1016.04</v>
      </c>
      <c r="H19" s="25">
        <v>2073.83</v>
      </c>
      <c r="I19" s="26">
        <v>1977.49</v>
      </c>
      <c r="J19" s="24">
        <v>96.33999999999969</v>
      </c>
    </row>
    <row r="20" spans="1:10" ht="12" customHeight="1">
      <c r="A20" s="20" t="s">
        <v>14</v>
      </c>
      <c r="B20" s="25">
        <v>5699.03</v>
      </c>
      <c r="C20" s="26">
        <v>4068.59</v>
      </c>
      <c r="D20" s="24">
        <v>1630.44</v>
      </c>
      <c r="E20" s="25">
        <v>855.62</v>
      </c>
      <c r="F20" s="26">
        <v>655.61</v>
      </c>
      <c r="G20" s="24">
        <v>200.01</v>
      </c>
      <c r="H20" s="25">
        <v>949.65</v>
      </c>
      <c r="I20" s="26">
        <v>2097.77</v>
      </c>
      <c r="J20" s="24">
        <v>-1148.12</v>
      </c>
    </row>
    <row r="21" spans="1:10" ht="12" customHeight="1">
      <c r="A21" s="18" t="s">
        <v>15</v>
      </c>
      <c r="B21" s="27">
        <v>7375.05</v>
      </c>
      <c r="C21" s="28">
        <v>6459.77</v>
      </c>
      <c r="D21" s="29">
        <v>915.28</v>
      </c>
      <c r="E21" s="27">
        <v>885.29</v>
      </c>
      <c r="F21" s="28">
        <v>1263.86</v>
      </c>
      <c r="G21" s="29">
        <v>-378.57</v>
      </c>
      <c r="H21" s="27">
        <v>2607.37</v>
      </c>
      <c r="I21" s="28">
        <v>1888.19</v>
      </c>
      <c r="J21" s="29">
        <v>719.18</v>
      </c>
    </row>
    <row r="22" spans="1:10" ht="16.5" customHeight="1">
      <c r="A22" s="17" t="s">
        <v>16</v>
      </c>
      <c r="B22" s="30">
        <f aca="true" t="shared" si="0" ref="B22:J22">SUM(B10:B21)</f>
        <v>88985.86</v>
      </c>
      <c r="C22" s="31">
        <f t="shared" si="0"/>
        <v>71668.15</v>
      </c>
      <c r="D22" s="32">
        <f t="shared" si="0"/>
        <v>17317.71</v>
      </c>
      <c r="E22" s="30">
        <f t="shared" si="0"/>
        <v>16179.849999999999</v>
      </c>
      <c r="F22" s="31">
        <f t="shared" si="0"/>
        <v>13757.960000000001</v>
      </c>
      <c r="G22" s="32">
        <f t="shared" si="0"/>
        <v>2421.890000000001</v>
      </c>
      <c r="H22" s="30">
        <f t="shared" si="0"/>
        <v>25012.690000000006</v>
      </c>
      <c r="I22" s="31">
        <f t="shared" si="0"/>
        <v>18635.42</v>
      </c>
      <c r="J22" s="30">
        <f t="shared" si="0"/>
        <v>6377.270000000001</v>
      </c>
    </row>
    <row r="23" spans="1:10" ht="12" customHeight="1">
      <c r="A23" s="7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5" customHeight="1">
      <c r="A24" s="16" t="s">
        <v>0</v>
      </c>
      <c r="B24" s="34"/>
      <c r="C24" s="35" t="s">
        <v>22</v>
      </c>
      <c r="D24" s="36"/>
      <c r="E24" s="37"/>
      <c r="F24" s="35" t="s">
        <v>23</v>
      </c>
      <c r="G24" s="36"/>
      <c r="H24" s="34"/>
      <c r="I24" s="35" t="s">
        <v>17</v>
      </c>
      <c r="J24" s="38"/>
    </row>
    <row r="25" spans="1:10" ht="12" customHeight="1">
      <c r="A25" s="17"/>
      <c r="B25" s="39" t="s">
        <v>1</v>
      </c>
      <c r="C25" s="40" t="s">
        <v>2</v>
      </c>
      <c r="D25" s="41" t="s">
        <v>3</v>
      </c>
      <c r="E25" s="39" t="s">
        <v>1</v>
      </c>
      <c r="F25" s="40" t="s">
        <v>2</v>
      </c>
      <c r="G25" s="41" t="s">
        <v>3</v>
      </c>
      <c r="H25" s="39" t="s">
        <v>1</v>
      </c>
      <c r="I25" s="40" t="s">
        <v>2</v>
      </c>
      <c r="J25" s="39" t="s">
        <v>3</v>
      </c>
    </row>
    <row r="26" spans="1:10" ht="12" customHeight="1">
      <c r="A26" s="19" t="s">
        <v>4</v>
      </c>
      <c r="B26" s="22">
        <v>7816.55</v>
      </c>
      <c r="C26" s="23">
        <v>3614.1</v>
      </c>
      <c r="D26" s="24">
        <v>4202.45</v>
      </c>
      <c r="E26" s="22">
        <v>403.75</v>
      </c>
      <c r="F26" s="23">
        <v>143.55</v>
      </c>
      <c r="G26" s="24">
        <v>260.2</v>
      </c>
      <c r="H26" s="42">
        <f>B10+E10+H10+B26+E26</f>
        <v>20000.83</v>
      </c>
      <c r="I26" s="43">
        <f>C10+F10+I10+C26+F26</f>
        <v>12406.710000000001</v>
      </c>
      <c r="J26" s="44">
        <f aca="true" t="shared" si="1" ref="J26:J37">H26-I26</f>
        <v>7594.120000000001</v>
      </c>
    </row>
    <row r="27" spans="1:10" ht="12" customHeight="1">
      <c r="A27" s="20" t="s">
        <v>5</v>
      </c>
      <c r="B27" s="25">
        <v>6377.28</v>
      </c>
      <c r="C27" s="26">
        <v>3970.5</v>
      </c>
      <c r="D27" s="24">
        <v>2406.78</v>
      </c>
      <c r="E27" s="25">
        <v>319.48</v>
      </c>
      <c r="F27" s="26">
        <v>143.32</v>
      </c>
      <c r="G27" s="24">
        <v>176.16</v>
      </c>
      <c r="H27" s="45">
        <f aca="true" t="shared" si="2" ref="H27:I37">B11+E11+H11+B27+E27</f>
        <v>29921.729999999996</v>
      </c>
      <c r="I27" s="43">
        <f t="shared" si="2"/>
        <v>12023.26</v>
      </c>
      <c r="J27" s="46">
        <f t="shared" si="1"/>
        <v>17898.469999999994</v>
      </c>
    </row>
    <row r="28" spans="1:10" ht="12" customHeight="1">
      <c r="A28" s="20" t="s">
        <v>6</v>
      </c>
      <c r="B28" s="25">
        <v>6232.44</v>
      </c>
      <c r="C28" s="26">
        <v>4497.61</v>
      </c>
      <c r="D28" s="24">
        <v>1734.83</v>
      </c>
      <c r="E28" s="25">
        <v>328.26</v>
      </c>
      <c r="F28" s="26">
        <v>111.99</v>
      </c>
      <c r="G28" s="24">
        <v>216.27</v>
      </c>
      <c r="H28" s="45">
        <f t="shared" si="2"/>
        <v>19346.969999999998</v>
      </c>
      <c r="I28" s="43">
        <f t="shared" si="2"/>
        <v>12098.26</v>
      </c>
      <c r="J28" s="46">
        <f t="shared" si="1"/>
        <v>7248.709999999997</v>
      </c>
    </row>
    <row r="29" spans="1:10" ht="12" customHeight="1">
      <c r="A29" s="20" t="s">
        <v>7</v>
      </c>
      <c r="B29" s="25">
        <v>6615.4</v>
      </c>
      <c r="C29" s="26">
        <v>3901.83</v>
      </c>
      <c r="D29" s="24">
        <v>2713.57</v>
      </c>
      <c r="E29" s="25">
        <v>256.99</v>
      </c>
      <c r="F29" s="26">
        <v>134.3</v>
      </c>
      <c r="G29" s="24">
        <v>122.69</v>
      </c>
      <c r="H29" s="45">
        <f t="shared" si="2"/>
        <v>19519.65</v>
      </c>
      <c r="I29" s="43">
        <f t="shared" si="2"/>
        <v>11801.72</v>
      </c>
      <c r="J29" s="46">
        <f t="shared" si="1"/>
        <v>7717.930000000002</v>
      </c>
    </row>
    <row r="30" spans="1:10" ht="12" customHeight="1">
      <c r="A30" s="20" t="s">
        <v>8</v>
      </c>
      <c r="B30" s="25">
        <v>5397.54</v>
      </c>
      <c r="C30" s="26">
        <v>4888.95</v>
      </c>
      <c r="D30" s="24">
        <v>508.59000000000106</v>
      </c>
      <c r="E30" s="25">
        <v>515.53</v>
      </c>
      <c r="F30" s="26">
        <v>352.99</v>
      </c>
      <c r="G30" s="24">
        <v>162.54</v>
      </c>
      <c r="H30" s="45">
        <f t="shared" si="2"/>
        <v>15003.640000000001</v>
      </c>
      <c r="I30" s="43">
        <f t="shared" si="2"/>
        <v>13370.359999999999</v>
      </c>
      <c r="J30" s="46">
        <f t="shared" si="1"/>
        <v>1633.2800000000025</v>
      </c>
    </row>
    <row r="31" spans="1:10" ht="12" customHeight="1">
      <c r="A31" s="20" t="s">
        <v>9</v>
      </c>
      <c r="B31" s="25">
        <v>6753.5</v>
      </c>
      <c r="C31" s="26">
        <v>4593.36</v>
      </c>
      <c r="D31" s="24">
        <v>2160.14</v>
      </c>
      <c r="E31" s="25">
        <v>134.78</v>
      </c>
      <c r="F31" s="26">
        <v>223.9</v>
      </c>
      <c r="G31" s="24">
        <v>-89.12</v>
      </c>
      <c r="H31" s="45">
        <f t="shared" si="2"/>
        <v>17745.46</v>
      </c>
      <c r="I31" s="43">
        <f t="shared" si="2"/>
        <v>15605.179999999998</v>
      </c>
      <c r="J31" s="46">
        <f t="shared" si="1"/>
        <v>2140.2800000000007</v>
      </c>
    </row>
    <row r="32" spans="1:10" ht="12" customHeight="1">
      <c r="A32" s="20" t="s">
        <v>10</v>
      </c>
      <c r="B32" s="25">
        <v>6161.03</v>
      </c>
      <c r="C32" s="26">
        <v>3155.29</v>
      </c>
      <c r="D32" s="24">
        <v>3005.74</v>
      </c>
      <c r="E32" s="25">
        <v>2205.89</v>
      </c>
      <c r="F32" s="26">
        <v>193.79</v>
      </c>
      <c r="G32" s="24">
        <v>2012.1</v>
      </c>
      <c r="H32" s="45">
        <f t="shared" si="2"/>
        <v>17704.489999999998</v>
      </c>
      <c r="I32" s="43">
        <f t="shared" si="2"/>
        <v>11772.59</v>
      </c>
      <c r="J32" s="46">
        <f t="shared" si="1"/>
        <v>5931.899999999998</v>
      </c>
    </row>
    <row r="33" spans="1:10" ht="12" customHeight="1">
      <c r="A33" s="20" t="s">
        <v>11</v>
      </c>
      <c r="B33" s="25">
        <v>4875.85</v>
      </c>
      <c r="C33" s="26">
        <v>2720.23</v>
      </c>
      <c r="D33" s="24">
        <v>2155.62</v>
      </c>
      <c r="E33" s="25">
        <v>1929.94</v>
      </c>
      <c r="F33" s="26">
        <v>913.51</v>
      </c>
      <c r="G33" s="24">
        <v>1016.43</v>
      </c>
      <c r="H33" s="45">
        <f t="shared" si="2"/>
        <v>12422.800000000001</v>
      </c>
      <c r="I33" s="43">
        <f t="shared" si="2"/>
        <v>9503.95</v>
      </c>
      <c r="J33" s="46">
        <f t="shared" si="1"/>
        <v>2918.8500000000004</v>
      </c>
    </row>
    <row r="34" spans="1:10" ht="12" customHeight="1">
      <c r="A34" s="20" t="s">
        <v>12</v>
      </c>
      <c r="B34" s="25">
        <v>7372.96</v>
      </c>
      <c r="C34" s="26">
        <v>3551.48</v>
      </c>
      <c r="D34" s="24">
        <v>3821.48</v>
      </c>
      <c r="E34" s="25">
        <v>140.29</v>
      </c>
      <c r="F34" s="26">
        <v>172.4</v>
      </c>
      <c r="G34" s="24">
        <v>-32.11</v>
      </c>
      <c r="H34" s="45">
        <f t="shared" si="2"/>
        <v>14778.87</v>
      </c>
      <c r="I34" s="43">
        <f t="shared" si="2"/>
        <v>15232.69</v>
      </c>
      <c r="J34" s="46">
        <f t="shared" si="1"/>
        <v>-453.8199999999997</v>
      </c>
    </row>
    <row r="35" spans="1:10" ht="12" customHeight="1">
      <c r="A35" s="20" t="s">
        <v>13</v>
      </c>
      <c r="B35" s="25">
        <v>8475.3</v>
      </c>
      <c r="C35" s="26">
        <v>5985.8</v>
      </c>
      <c r="D35" s="24">
        <v>2489.5</v>
      </c>
      <c r="E35" s="25">
        <v>244.85</v>
      </c>
      <c r="F35" s="26">
        <v>184.4</v>
      </c>
      <c r="G35" s="24">
        <v>60.45</v>
      </c>
      <c r="H35" s="45">
        <f t="shared" si="2"/>
        <v>17919.559999999998</v>
      </c>
      <c r="I35" s="43">
        <f t="shared" si="2"/>
        <v>17266.32</v>
      </c>
      <c r="J35" s="46">
        <f t="shared" si="1"/>
        <v>653.239999999998</v>
      </c>
    </row>
    <row r="36" spans="1:10" ht="12" customHeight="1">
      <c r="A36" s="20" t="s">
        <v>14</v>
      </c>
      <c r="B36" s="25">
        <v>5179.52</v>
      </c>
      <c r="C36" s="26">
        <v>4979.55</v>
      </c>
      <c r="D36" s="24">
        <v>199.96999999999935</v>
      </c>
      <c r="E36" s="25">
        <v>419.72</v>
      </c>
      <c r="F36" s="26">
        <v>215.8</v>
      </c>
      <c r="G36" s="24">
        <v>203.92</v>
      </c>
      <c r="H36" s="45">
        <f t="shared" si="2"/>
        <v>13103.539999999999</v>
      </c>
      <c r="I36" s="43">
        <f t="shared" si="2"/>
        <v>12017.32</v>
      </c>
      <c r="J36" s="46">
        <f t="shared" si="1"/>
        <v>1086.2199999999993</v>
      </c>
    </row>
    <row r="37" spans="1:10" ht="12" customHeight="1">
      <c r="A37" s="18" t="s">
        <v>15</v>
      </c>
      <c r="B37" s="27">
        <v>11529.02</v>
      </c>
      <c r="C37" s="28">
        <v>10059.57</v>
      </c>
      <c r="D37" s="29">
        <v>1469.45</v>
      </c>
      <c r="E37" s="27">
        <v>318.49</v>
      </c>
      <c r="F37" s="28">
        <v>249.84</v>
      </c>
      <c r="G37" s="29">
        <v>68.64999999999995</v>
      </c>
      <c r="H37" s="47">
        <f t="shared" si="2"/>
        <v>22715.22</v>
      </c>
      <c r="I37" s="48">
        <f t="shared" si="2"/>
        <v>19921.23</v>
      </c>
      <c r="J37" s="30">
        <f t="shared" si="1"/>
        <v>2793.9900000000016</v>
      </c>
    </row>
    <row r="38" spans="1:10" ht="12" customHeight="1">
      <c r="A38" s="17" t="s">
        <v>16</v>
      </c>
      <c r="B38" s="30">
        <f aca="true" t="shared" si="3" ref="B38:G38">SUM(B26:B37)</f>
        <v>82786.39</v>
      </c>
      <c r="C38" s="31">
        <f t="shared" si="3"/>
        <v>55918.270000000004</v>
      </c>
      <c r="D38" s="32">
        <f t="shared" si="3"/>
        <v>26868.12</v>
      </c>
      <c r="E38" s="30">
        <f t="shared" si="3"/>
        <v>7217.970000000001</v>
      </c>
      <c r="F38" s="31">
        <f t="shared" si="3"/>
        <v>3039.790000000001</v>
      </c>
      <c r="G38" s="32">
        <f t="shared" si="3"/>
        <v>4178.1799999999985</v>
      </c>
      <c r="H38" s="30">
        <f>SUM(H26:H37)</f>
        <v>220182.75999999998</v>
      </c>
      <c r="I38" s="30">
        <f>SUM(I26:I37)</f>
        <v>163019.59000000003</v>
      </c>
      <c r="J38" s="30">
        <f>SUM(J26:J37)</f>
        <v>57163.169999999984</v>
      </c>
    </row>
    <row r="39" spans="2:10" ht="12" customHeight="1">
      <c r="B39" s="6"/>
      <c r="C39" s="6"/>
      <c r="D39" s="6"/>
      <c r="E39" s="6"/>
      <c r="F39" s="6"/>
      <c r="G39" s="6"/>
      <c r="H39" s="6"/>
      <c r="I39" s="6"/>
      <c r="J39" s="6"/>
    </row>
    <row r="40" ht="12" customHeight="1">
      <c r="A40" s="4" t="s">
        <v>18</v>
      </c>
    </row>
    <row r="41" spans="1:2" ht="12" customHeight="1">
      <c r="A41" s="4" t="s">
        <v>19</v>
      </c>
      <c r="B41" s="1"/>
    </row>
    <row r="42" spans="1:2" ht="12" customHeight="1">
      <c r="A42" s="4"/>
      <c r="B42" s="1"/>
    </row>
    <row r="43" spans="2:10" ht="12" customHeight="1">
      <c r="B43" s="1"/>
      <c r="C43" s="1"/>
      <c r="D43" s="1"/>
      <c r="E43" s="1"/>
      <c r="J43" s="49"/>
    </row>
    <row r="44" ht="12" customHeight="1">
      <c r="A44" s="5"/>
    </row>
    <row r="46" ht="15">
      <c r="E46" s="21" t="s">
        <v>28</v>
      </c>
    </row>
    <row r="49" ht="10.5">
      <c r="A49" s="3"/>
    </row>
    <row r="50" spans="1:10" ht="15" customHeight="1">
      <c r="A50" s="16" t="s">
        <v>0</v>
      </c>
      <c r="B50" s="8"/>
      <c r="C50" s="9" t="s">
        <v>24</v>
      </c>
      <c r="D50" s="10"/>
      <c r="E50" s="11"/>
      <c r="F50" s="9" t="s">
        <v>20</v>
      </c>
      <c r="G50" s="10"/>
      <c r="H50" s="8"/>
      <c r="I50" s="9" t="s">
        <v>21</v>
      </c>
      <c r="J50" s="12"/>
    </row>
    <row r="51" spans="1:10" ht="12" customHeight="1">
      <c r="A51" s="17"/>
      <c r="B51" s="13" t="s">
        <v>1</v>
      </c>
      <c r="C51" s="14" t="s">
        <v>2</v>
      </c>
      <c r="D51" s="15" t="s">
        <v>3</v>
      </c>
      <c r="E51" s="13" t="s">
        <v>1</v>
      </c>
      <c r="F51" s="14" t="s">
        <v>2</v>
      </c>
      <c r="G51" s="15" t="s">
        <v>3</v>
      </c>
      <c r="H51" s="13" t="s">
        <v>1</v>
      </c>
      <c r="I51" s="14" t="s">
        <v>2</v>
      </c>
      <c r="J51" s="13" t="s">
        <v>3</v>
      </c>
    </row>
    <row r="52" spans="1:10" ht="12" customHeight="1">
      <c r="A52" s="19" t="s">
        <v>4</v>
      </c>
      <c r="B52" s="22">
        <v>9015.59</v>
      </c>
      <c r="C52" s="23">
        <v>6371.09</v>
      </c>
      <c r="D52" s="24">
        <v>2644.5</v>
      </c>
      <c r="E52" s="22">
        <v>1493.91</v>
      </c>
      <c r="F52" s="23">
        <v>1025.27</v>
      </c>
      <c r="G52" s="24">
        <v>468.64</v>
      </c>
      <c r="H52" s="22">
        <v>1271.03</v>
      </c>
      <c r="I52" s="23">
        <v>1252.7</v>
      </c>
      <c r="J52" s="24">
        <v>18.329999999999927</v>
      </c>
    </row>
    <row r="53" spans="1:10" ht="12" customHeight="1">
      <c r="A53" s="20" t="s">
        <v>5</v>
      </c>
      <c r="B53" s="25">
        <v>6630.51</v>
      </c>
      <c r="C53" s="26">
        <v>5377.17</v>
      </c>
      <c r="D53" s="24">
        <v>1253.34</v>
      </c>
      <c r="E53" s="25">
        <v>893.43</v>
      </c>
      <c r="F53" s="26">
        <v>854.19</v>
      </c>
      <c r="G53" s="24">
        <v>39.23999999999978</v>
      </c>
      <c r="H53" s="25">
        <v>3326.03</v>
      </c>
      <c r="I53" s="26">
        <v>1678.08</v>
      </c>
      <c r="J53" s="24">
        <v>1647.95</v>
      </c>
    </row>
    <row r="54" spans="1:10" ht="12" customHeight="1">
      <c r="A54" s="20" t="s">
        <v>6</v>
      </c>
      <c r="B54" s="25">
        <v>8986.31</v>
      </c>
      <c r="C54" s="26">
        <v>4916.44</v>
      </c>
      <c r="D54" s="24">
        <v>4069.87</v>
      </c>
      <c r="E54" s="25">
        <v>1603.07</v>
      </c>
      <c r="F54" s="26">
        <v>727.76</v>
      </c>
      <c r="G54" s="24">
        <v>875.31</v>
      </c>
      <c r="H54" s="25">
        <v>2196.89</v>
      </c>
      <c r="I54" s="26">
        <v>1844.46</v>
      </c>
      <c r="J54" s="24">
        <v>352.4300000000005</v>
      </c>
    </row>
    <row r="55" spans="1:10" ht="12" customHeight="1">
      <c r="A55" s="20" t="s">
        <v>7</v>
      </c>
      <c r="B55" s="25">
        <v>7702.45</v>
      </c>
      <c r="C55" s="26">
        <v>5315.51</v>
      </c>
      <c r="D55" s="24">
        <v>2386.94</v>
      </c>
      <c r="E55" s="25">
        <v>2552.5</v>
      </c>
      <c r="F55" s="26">
        <v>962.18</v>
      </c>
      <c r="G55" s="24">
        <v>1590.32</v>
      </c>
      <c r="H55" s="25">
        <v>2392.31</v>
      </c>
      <c r="I55" s="26">
        <v>1487.9</v>
      </c>
      <c r="J55" s="24">
        <v>904.4100000000005</v>
      </c>
    </row>
    <row r="56" spans="1:10" ht="12" customHeight="1">
      <c r="A56" s="20" t="s">
        <v>8</v>
      </c>
      <c r="B56" s="25">
        <v>6523.65</v>
      </c>
      <c r="C56" s="26">
        <v>5702.1</v>
      </c>
      <c r="D56" s="24">
        <v>821.55</v>
      </c>
      <c r="E56" s="25">
        <v>1079.39</v>
      </c>
      <c r="F56" s="26">
        <v>948.8</v>
      </c>
      <c r="G56" s="24">
        <v>130.59</v>
      </c>
      <c r="H56" s="25">
        <v>1487.53</v>
      </c>
      <c r="I56" s="26">
        <v>1477.52</v>
      </c>
      <c r="J56" s="24">
        <v>10.010000000000446</v>
      </c>
    </row>
    <row r="57" spans="1:10" ht="12" customHeight="1">
      <c r="A57" s="20" t="s">
        <v>9</v>
      </c>
      <c r="B57" s="25">
        <v>7099.58</v>
      </c>
      <c r="C57" s="26">
        <v>7766.53</v>
      </c>
      <c r="D57" s="24">
        <v>-666.9500000000007</v>
      </c>
      <c r="E57" s="25">
        <v>1147.98</v>
      </c>
      <c r="F57" s="26">
        <v>1523.13</v>
      </c>
      <c r="G57" s="24">
        <v>-375.15</v>
      </c>
      <c r="H57" s="25">
        <v>2609.62</v>
      </c>
      <c r="I57" s="26">
        <v>1498.26</v>
      </c>
      <c r="J57" s="24">
        <v>1111.36</v>
      </c>
    </row>
    <row r="58" spans="1:10" ht="12" customHeight="1">
      <c r="A58" s="20" t="s">
        <v>10</v>
      </c>
      <c r="B58" s="25">
        <v>6357.95</v>
      </c>
      <c r="C58" s="26">
        <v>5679.17</v>
      </c>
      <c r="D58" s="24">
        <v>678.7800000000016</v>
      </c>
      <c r="E58" s="25">
        <v>709.08</v>
      </c>
      <c r="F58" s="26">
        <v>1385.15</v>
      </c>
      <c r="G58" s="24">
        <v>-676.07</v>
      </c>
      <c r="H58" s="25">
        <v>2270.54</v>
      </c>
      <c r="I58" s="26">
        <v>1359.19</v>
      </c>
      <c r="J58" s="24">
        <v>911.35</v>
      </c>
    </row>
    <row r="59" spans="1:10" ht="12" customHeight="1">
      <c r="A59" s="20" t="s">
        <v>11</v>
      </c>
      <c r="B59" s="25">
        <v>3774.8</v>
      </c>
      <c r="C59" s="26">
        <v>3885.64</v>
      </c>
      <c r="D59" s="24">
        <v>-110.84</v>
      </c>
      <c r="E59" s="25">
        <v>648.99</v>
      </c>
      <c r="F59" s="26">
        <v>923.31</v>
      </c>
      <c r="G59" s="24">
        <v>-274.32</v>
      </c>
      <c r="H59" s="25">
        <v>1193.22</v>
      </c>
      <c r="I59" s="26">
        <v>1061.26</v>
      </c>
      <c r="J59" s="24">
        <v>131.96</v>
      </c>
    </row>
    <row r="60" spans="1:10" ht="12" customHeight="1">
      <c r="A60" s="20" t="s">
        <v>12</v>
      </c>
      <c r="B60" s="25">
        <v>4358.59</v>
      </c>
      <c r="C60" s="26">
        <v>8786.78</v>
      </c>
      <c r="D60" s="24">
        <v>-4428.19</v>
      </c>
      <c r="E60" s="25">
        <v>647.36</v>
      </c>
      <c r="F60" s="26">
        <v>1709.43</v>
      </c>
      <c r="G60" s="24">
        <v>-1062.07</v>
      </c>
      <c r="H60" s="25">
        <v>2259.67</v>
      </c>
      <c r="I60" s="26">
        <v>1012.6</v>
      </c>
      <c r="J60" s="24">
        <v>1247.07</v>
      </c>
    </row>
    <row r="61" spans="1:10" ht="12" customHeight="1">
      <c r="A61" s="20" t="s">
        <v>13</v>
      </c>
      <c r="B61" s="25">
        <v>6362.35</v>
      </c>
      <c r="C61" s="26">
        <v>7339.36</v>
      </c>
      <c r="D61" s="24">
        <v>-977.0099999999993</v>
      </c>
      <c r="E61" s="25">
        <v>763.23</v>
      </c>
      <c r="F61" s="26">
        <v>1779.27</v>
      </c>
      <c r="G61" s="24">
        <v>-1016.04</v>
      </c>
      <c r="H61" s="25">
        <v>2073.83</v>
      </c>
      <c r="I61" s="26">
        <v>1977.49</v>
      </c>
      <c r="J61" s="24">
        <v>96.33999999999969</v>
      </c>
    </row>
    <row r="62" spans="1:10" ht="12" customHeight="1">
      <c r="A62" s="20" t="s">
        <v>14</v>
      </c>
      <c r="B62" s="25">
        <v>5699.03</v>
      </c>
      <c r="C62" s="26">
        <v>4068.59</v>
      </c>
      <c r="D62" s="24">
        <v>1630.44</v>
      </c>
      <c r="E62" s="25">
        <v>855.62</v>
      </c>
      <c r="F62" s="26">
        <v>655.61</v>
      </c>
      <c r="G62" s="24">
        <v>200.01</v>
      </c>
      <c r="H62" s="25">
        <v>949.65</v>
      </c>
      <c r="I62" s="26">
        <v>2097.77</v>
      </c>
      <c r="J62" s="24">
        <v>-1148.12</v>
      </c>
    </row>
    <row r="63" spans="1:10" ht="12" customHeight="1">
      <c r="A63" s="18" t="s">
        <v>15</v>
      </c>
      <c r="B63" s="27">
        <v>7375.05</v>
      </c>
      <c r="C63" s="28">
        <v>6459.77</v>
      </c>
      <c r="D63" s="29">
        <v>915.28</v>
      </c>
      <c r="E63" s="27">
        <v>885.29</v>
      </c>
      <c r="F63" s="28">
        <v>1263.86</v>
      </c>
      <c r="G63" s="29">
        <v>-378.57</v>
      </c>
      <c r="H63" s="27">
        <v>2607.37</v>
      </c>
      <c r="I63" s="28">
        <v>1888.19</v>
      </c>
      <c r="J63" s="29">
        <v>719.18</v>
      </c>
    </row>
    <row r="64" spans="1:10" ht="12" customHeight="1">
      <c r="A64" s="17" t="s">
        <v>16</v>
      </c>
      <c r="B64" s="30">
        <f aca="true" t="shared" si="4" ref="B64:J64">SUM(B52:B63)</f>
        <v>79885.86000000002</v>
      </c>
      <c r="C64" s="31">
        <f t="shared" si="4"/>
        <v>71668.15</v>
      </c>
      <c r="D64" s="32">
        <f t="shared" si="4"/>
        <v>8217.710000000001</v>
      </c>
      <c r="E64" s="30">
        <f t="shared" si="4"/>
        <v>13279.850000000002</v>
      </c>
      <c r="F64" s="31">
        <f t="shared" si="4"/>
        <v>13757.960000000001</v>
      </c>
      <c r="G64" s="32">
        <f t="shared" si="4"/>
        <v>-478.11000000000064</v>
      </c>
      <c r="H64" s="30">
        <f t="shared" si="4"/>
        <v>24637.690000000006</v>
      </c>
      <c r="I64" s="31">
        <f t="shared" si="4"/>
        <v>18635.42</v>
      </c>
      <c r="J64" s="30">
        <f t="shared" si="4"/>
        <v>6002.270000000001</v>
      </c>
    </row>
    <row r="65" spans="1:10" ht="10.5">
      <c r="A65" s="7"/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15" customHeight="1">
      <c r="A66" s="16" t="s">
        <v>0</v>
      </c>
      <c r="B66" s="34"/>
      <c r="C66" s="35" t="s">
        <v>22</v>
      </c>
      <c r="D66" s="36"/>
      <c r="E66" s="37"/>
      <c r="F66" s="35" t="s">
        <v>23</v>
      </c>
      <c r="G66" s="36"/>
      <c r="H66" s="34"/>
      <c r="I66" s="35" t="s">
        <v>17</v>
      </c>
      <c r="J66" s="38"/>
    </row>
    <row r="67" spans="1:10" ht="12" customHeight="1">
      <c r="A67" s="17"/>
      <c r="B67" s="39" t="s">
        <v>1</v>
      </c>
      <c r="C67" s="40" t="s">
        <v>2</v>
      </c>
      <c r="D67" s="41" t="s">
        <v>3</v>
      </c>
      <c r="E67" s="39" t="s">
        <v>1</v>
      </c>
      <c r="F67" s="40" t="s">
        <v>2</v>
      </c>
      <c r="G67" s="41" t="s">
        <v>3</v>
      </c>
      <c r="H67" s="39" t="s">
        <v>1</v>
      </c>
      <c r="I67" s="40" t="s">
        <v>2</v>
      </c>
      <c r="J67" s="39" t="s">
        <v>3</v>
      </c>
    </row>
    <row r="68" spans="1:10" ht="12" customHeight="1">
      <c r="A68" s="19" t="s">
        <v>4</v>
      </c>
      <c r="B68" s="22">
        <v>7816.55</v>
      </c>
      <c r="C68" s="23">
        <v>3614.1</v>
      </c>
      <c r="D68" s="24">
        <v>4202.45</v>
      </c>
      <c r="E68" s="22">
        <v>403.75</v>
      </c>
      <c r="F68" s="23">
        <v>143.55</v>
      </c>
      <c r="G68" s="24">
        <v>260.2</v>
      </c>
      <c r="H68" s="42">
        <f>B52+E52+H52+B68+E68</f>
        <v>20000.83</v>
      </c>
      <c r="I68" s="43">
        <f>C52+F52+I52+C68+F68</f>
        <v>12406.710000000001</v>
      </c>
      <c r="J68" s="44">
        <f aca="true" t="shared" si="5" ref="J68:J79">H68-I68</f>
        <v>7594.120000000001</v>
      </c>
    </row>
    <row r="69" spans="1:10" ht="12" customHeight="1">
      <c r="A69" s="20" t="s">
        <v>5</v>
      </c>
      <c r="B69" s="25">
        <v>6252.28</v>
      </c>
      <c r="C69" s="26">
        <v>3970.5</v>
      </c>
      <c r="D69" s="24">
        <v>2281.78</v>
      </c>
      <c r="E69" s="25">
        <v>319.48</v>
      </c>
      <c r="F69" s="26">
        <v>143.32</v>
      </c>
      <c r="G69" s="24">
        <v>176.16</v>
      </c>
      <c r="H69" s="45">
        <f aca="true" t="shared" si="6" ref="H69:H79">B53+E53+H53+B69+E69</f>
        <v>17421.73</v>
      </c>
      <c r="I69" s="43">
        <f aca="true" t="shared" si="7" ref="I69:I79">C53+F53+I53+C69+F69</f>
        <v>12023.26</v>
      </c>
      <c r="J69" s="46">
        <f t="shared" si="5"/>
        <v>5398.469999999999</v>
      </c>
    </row>
    <row r="70" spans="1:10" ht="12" customHeight="1">
      <c r="A70" s="20" t="s">
        <v>6</v>
      </c>
      <c r="B70" s="25">
        <v>6232.44</v>
      </c>
      <c r="C70" s="26">
        <v>4497.61</v>
      </c>
      <c r="D70" s="24">
        <v>1734.83</v>
      </c>
      <c r="E70" s="25">
        <v>328.26</v>
      </c>
      <c r="F70" s="26">
        <v>111.99</v>
      </c>
      <c r="G70" s="24">
        <v>216.27</v>
      </c>
      <c r="H70" s="45">
        <f t="shared" si="6"/>
        <v>19346.969999999998</v>
      </c>
      <c r="I70" s="43">
        <f t="shared" si="7"/>
        <v>12098.26</v>
      </c>
      <c r="J70" s="46">
        <f t="shared" si="5"/>
        <v>7248.709999999997</v>
      </c>
    </row>
    <row r="71" spans="1:10" ht="12" customHeight="1">
      <c r="A71" s="20" t="s">
        <v>7</v>
      </c>
      <c r="B71" s="25">
        <v>6615.4</v>
      </c>
      <c r="C71" s="26">
        <v>3901.83</v>
      </c>
      <c r="D71" s="24">
        <v>2713.57</v>
      </c>
      <c r="E71" s="25">
        <v>256.99</v>
      </c>
      <c r="F71" s="26">
        <v>134.3</v>
      </c>
      <c r="G71" s="24">
        <v>122.69</v>
      </c>
      <c r="H71" s="45">
        <f t="shared" si="6"/>
        <v>19519.65</v>
      </c>
      <c r="I71" s="43">
        <f t="shared" si="7"/>
        <v>11801.72</v>
      </c>
      <c r="J71" s="46">
        <f t="shared" si="5"/>
        <v>7717.930000000002</v>
      </c>
    </row>
    <row r="72" spans="1:10" ht="12" customHeight="1">
      <c r="A72" s="20" t="s">
        <v>8</v>
      </c>
      <c r="B72" s="25">
        <v>5397.54</v>
      </c>
      <c r="C72" s="26">
        <v>4888.95</v>
      </c>
      <c r="D72" s="24">
        <v>508.59000000000106</v>
      </c>
      <c r="E72" s="25">
        <v>515.53</v>
      </c>
      <c r="F72" s="26">
        <v>352.99</v>
      </c>
      <c r="G72" s="24">
        <v>162.54</v>
      </c>
      <c r="H72" s="45">
        <f t="shared" si="6"/>
        <v>15003.640000000001</v>
      </c>
      <c r="I72" s="43">
        <f t="shared" si="7"/>
        <v>13370.359999999999</v>
      </c>
      <c r="J72" s="46">
        <f t="shared" si="5"/>
        <v>1633.2800000000025</v>
      </c>
    </row>
    <row r="73" spans="1:10" ht="12" customHeight="1">
      <c r="A73" s="20" t="s">
        <v>9</v>
      </c>
      <c r="B73" s="25">
        <v>6753.5</v>
      </c>
      <c r="C73" s="26">
        <v>4593.36</v>
      </c>
      <c r="D73" s="24">
        <v>2160.14</v>
      </c>
      <c r="E73" s="25">
        <v>134.78</v>
      </c>
      <c r="F73" s="26">
        <v>223.9</v>
      </c>
      <c r="G73" s="24">
        <v>-89.12</v>
      </c>
      <c r="H73" s="45">
        <f t="shared" si="6"/>
        <v>17745.46</v>
      </c>
      <c r="I73" s="43">
        <f t="shared" si="7"/>
        <v>15605.179999999998</v>
      </c>
      <c r="J73" s="46">
        <f t="shared" si="5"/>
        <v>2140.2800000000007</v>
      </c>
    </row>
    <row r="74" spans="1:10" ht="12" customHeight="1">
      <c r="A74" s="20" t="s">
        <v>10</v>
      </c>
      <c r="B74" s="25">
        <v>6161.03</v>
      </c>
      <c r="C74" s="26">
        <v>3155.29</v>
      </c>
      <c r="D74" s="24">
        <v>3005.74</v>
      </c>
      <c r="E74" s="25">
        <v>2205.89</v>
      </c>
      <c r="F74" s="26">
        <v>193.79</v>
      </c>
      <c r="G74" s="24">
        <v>2012.1</v>
      </c>
      <c r="H74" s="45">
        <f t="shared" si="6"/>
        <v>17704.489999999998</v>
      </c>
      <c r="I74" s="43">
        <f t="shared" si="7"/>
        <v>11772.59</v>
      </c>
      <c r="J74" s="46">
        <f t="shared" si="5"/>
        <v>5931.899999999998</v>
      </c>
    </row>
    <row r="75" spans="1:10" ht="12" customHeight="1">
      <c r="A75" s="20" t="s">
        <v>11</v>
      </c>
      <c r="B75" s="25">
        <v>4875.85</v>
      </c>
      <c r="C75" s="26">
        <v>2720.23</v>
      </c>
      <c r="D75" s="24">
        <v>2155.62</v>
      </c>
      <c r="E75" s="25">
        <v>1929.94</v>
      </c>
      <c r="F75" s="26">
        <v>913.51</v>
      </c>
      <c r="G75" s="24">
        <v>1016.43</v>
      </c>
      <c r="H75" s="45">
        <f t="shared" si="6"/>
        <v>12422.800000000001</v>
      </c>
      <c r="I75" s="43">
        <f t="shared" si="7"/>
        <v>9503.95</v>
      </c>
      <c r="J75" s="46">
        <f t="shared" si="5"/>
        <v>2918.8500000000004</v>
      </c>
    </row>
    <row r="76" spans="1:10" ht="12" customHeight="1">
      <c r="A76" s="20" t="s">
        <v>12</v>
      </c>
      <c r="B76" s="25">
        <v>7372.96</v>
      </c>
      <c r="C76" s="26">
        <v>3551.48</v>
      </c>
      <c r="D76" s="24">
        <v>3821.48</v>
      </c>
      <c r="E76" s="25">
        <v>140.29</v>
      </c>
      <c r="F76" s="26">
        <v>172.4</v>
      </c>
      <c r="G76" s="24">
        <v>-32.11</v>
      </c>
      <c r="H76" s="45">
        <f t="shared" si="6"/>
        <v>14778.87</v>
      </c>
      <c r="I76" s="43">
        <f t="shared" si="7"/>
        <v>15232.69</v>
      </c>
      <c r="J76" s="46">
        <f t="shared" si="5"/>
        <v>-453.8199999999997</v>
      </c>
    </row>
    <row r="77" spans="1:10" ht="12" customHeight="1">
      <c r="A77" s="20" t="s">
        <v>13</v>
      </c>
      <c r="B77" s="25">
        <v>8475.3</v>
      </c>
      <c r="C77" s="26">
        <v>5985.8</v>
      </c>
      <c r="D77" s="24">
        <v>2489.5</v>
      </c>
      <c r="E77" s="25">
        <v>244.85</v>
      </c>
      <c r="F77" s="26">
        <v>184.4</v>
      </c>
      <c r="G77" s="24">
        <v>60.45</v>
      </c>
      <c r="H77" s="45">
        <f t="shared" si="6"/>
        <v>17919.559999999998</v>
      </c>
      <c r="I77" s="43">
        <f t="shared" si="7"/>
        <v>17266.32</v>
      </c>
      <c r="J77" s="46">
        <f t="shared" si="5"/>
        <v>653.239999999998</v>
      </c>
    </row>
    <row r="78" spans="1:10" ht="12" customHeight="1">
      <c r="A78" s="20" t="s">
        <v>14</v>
      </c>
      <c r="B78" s="25">
        <v>5179.52</v>
      </c>
      <c r="C78" s="26">
        <v>4979.55</v>
      </c>
      <c r="D78" s="24">
        <v>199.96999999999935</v>
      </c>
      <c r="E78" s="25">
        <v>419.72</v>
      </c>
      <c r="F78" s="26">
        <v>215.8</v>
      </c>
      <c r="G78" s="24">
        <v>203.92</v>
      </c>
      <c r="H78" s="45">
        <f t="shared" si="6"/>
        <v>13103.539999999999</v>
      </c>
      <c r="I78" s="43">
        <f t="shared" si="7"/>
        <v>12017.32</v>
      </c>
      <c r="J78" s="46">
        <f t="shared" si="5"/>
        <v>1086.2199999999993</v>
      </c>
    </row>
    <row r="79" spans="1:10" ht="12" customHeight="1">
      <c r="A79" s="18" t="s">
        <v>15</v>
      </c>
      <c r="B79" s="27">
        <v>11529.02</v>
      </c>
      <c r="C79" s="28">
        <v>10059.57</v>
      </c>
      <c r="D79" s="29">
        <v>1469.45</v>
      </c>
      <c r="E79" s="27">
        <v>318.49</v>
      </c>
      <c r="F79" s="28">
        <v>249.84</v>
      </c>
      <c r="G79" s="29">
        <v>68.64999999999995</v>
      </c>
      <c r="H79" s="47">
        <f t="shared" si="6"/>
        <v>22715.22</v>
      </c>
      <c r="I79" s="48">
        <f t="shared" si="7"/>
        <v>19921.23</v>
      </c>
      <c r="J79" s="30">
        <f t="shared" si="5"/>
        <v>2793.9900000000016</v>
      </c>
    </row>
    <row r="80" spans="1:10" ht="12" customHeight="1">
      <c r="A80" s="17" t="s">
        <v>16</v>
      </c>
      <c r="B80" s="30">
        <f aca="true" t="shared" si="8" ref="B80:J80">SUM(B68:B79)</f>
        <v>82661.39</v>
      </c>
      <c r="C80" s="31">
        <f t="shared" si="8"/>
        <v>55918.270000000004</v>
      </c>
      <c r="D80" s="32">
        <f t="shared" si="8"/>
        <v>26743.12</v>
      </c>
      <c r="E80" s="30">
        <f t="shared" si="8"/>
        <v>7217.970000000001</v>
      </c>
      <c r="F80" s="31">
        <f t="shared" si="8"/>
        <v>3039.790000000001</v>
      </c>
      <c r="G80" s="32">
        <f t="shared" si="8"/>
        <v>4178.1799999999985</v>
      </c>
      <c r="H80" s="30">
        <f t="shared" si="8"/>
        <v>207682.75999999998</v>
      </c>
      <c r="I80" s="30">
        <f t="shared" si="8"/>
        <v>163019.59000000003</v>
      </c>
      <c r="J80" s="30">
        <f t="shared" si="8"/>
        <v>44663.17</v>
      </c>
    </row>
    <row r="81" spans="2:10" ht="10.5">
      <c r="B81" s="6"/>
      <c r="C81" s="6"/>
      <c r="D81" s="6"/>
      <c r="E81" s="6"/>
      <c r="F81" s="6"/>
      <c r="G81" s="6"/>
      <c r="H81" s="6"/>
      <c r="I81" s="6"/>
      <c r="J81" s="6"/>
    </row>
    <row r="82" ht="10.5">
      <c r="A82" s="4" t="s">
        <v>18</v>
      </c>
    </row>
    <row r="83" spans="1:2" ht="10.5">
      <c r="A83" s="4" t="s">
        <v>29</v>
      </c>
      <c r="B83" s="1"/>
    </row>
  </sheetData>
  <printOptions/>
  <pageMargins left="0.98" right="0.41" top="0.98" bottom="0.49" header="0.21" footer="0.25"/>
  <pageSetup horizontalDpi="600" verticalDpi="600" orientation="landscape" paperSize="9" scale="90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2006-02-10T12:59:56Z</cp:lastPrinted>
  <dcterms:created xsi:type="dcterms:W3CDTF">2000-12-08T07:55:37Z</dcterms:created>
  <dcterms:modified xsi:type="dcterms:W3CDTF">2006-02-10T13:21:45Z</dcterms:modified>
  <cp:category/>
  <cp:version/>
  <cp:contentType/>
  <cp:contentStatus/>
</cp:coreProperties>
</file>