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definedNames/>
  <calcPr fullCalcOnLoad="1"/>
</workbook>
</file>

<file path=xl/sharedStrings.xml><?xml version="1.0" encoding="utf-8"?>
<sst xmlns="http://schemas.openxmlformats.org/spreadsheetml/2006/main" count="111" uniqueCount="30">
  <si>
    <t>Månad</t>
  </si>
  <si>
    <t xml:space="preserve">Aktiefonder </t>
  </si>
  <si>
    <t>Blandfonder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</si>
  <si>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</si>
  <si>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</si>
  <si>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</si>
  <si>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</si>
  <si>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</si>
  <si>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</si>
  <si>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</si>
  <si>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</si>
  <si>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</si>
  <si>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</si>
  <si>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</si>
  <si>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</si>
  <si>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</si>
  <si>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</si>
  <si>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</si>
  <si>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</si>
  <si>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Övriga fonder</t>
  </si>
  <si>
    <t>TOTALT</t>
  </si>
  <si>
    <t>Statistiken, som tagits fram av Fondbolagens Förening, visar flöden för fonder marknadsförda av föreningens medlemsföretag.</t>
  </si>
  <si>
    <t>För december månad inkluderas även premieavsättningar till icke-medlemmars fonder som ingår i Premiepensionssystemet.</t>
  </si>
  <si>
    <t>Statistiken, som tagits fram av Fondbolagens Förening, visar flöden för fonder marknadsförda av föreningens medlemsföretag exkl. flöden via PPM.</t>
  </si>
  <si>
    <t xml:space="preserve">Observera att filen innehåller två tabeller. </t>
  </si>
  <si>
    <t>"Nysparande i fonder exklusive PPM 2009" ligger efter tabellen "Nysparande i fonder 2009".</t>
  </si>
  <si>
    <t>NYSPARANDE I FONDER 2009 (MSEK)</t>
  </si>
  <si>
    <t>Obligationsfonder</t>
  </si>
  <si>
    <t>Penningmarknadsfonder</t>
  </si>
  <si>
    <t>NYSPARANDE I FONDER EXKLUSIVE PPM 2009 (MSEK)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</si>
</sst>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1">
    <font>
      <sz val="8"/>
      <name val="Verdana"/>
      <family val="0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35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3</xdr:col>
      <xdr:colOff>219075</xdr:colOff>
      <xdr:row>46</xdr:row>
      <xdr:rowOff>133350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0</xdr:rowOff>
    </xdr:to>
    <xdr:pic>
      <xdr:nvPicPr>
        <xdr:cNvPr id="2" name="Picture 2" descr="Fondbolaget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42" sqref="A42"/>
    </sheetView>
  </sheetViews>
  <sheetFormatPr defaultColWidth="9.140625" defaultRowHeight="10.5"/>
  <sheetData>
    <row r="1" ht="10.5">
      <c r="E1" s="2" t="s">
        <v>24</v>
      </c>
    </row>
    <row r="2" ht="10.5">
      <c r="E2" s="2" t="s">
        <v>25</v>
      </c>
    </row>
    <row r="3" ht="10.5">
      <c r="E3" s="2"/>
    </row>
    <row r="4" ht="15">
      <c r="E4" s="48" t="s">
        <v>26</v>
      </c>
    </row>
    <row r="6" ht="10.5">
      <c r="E6" s="49"/>
    </row>
    <row r="7" spans="1:13" ht="10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0.5">
      <c r="A8" s="3" t="s">
        <v>0</v>
      </c>
      <c r="B8" s="4"/>
      <c r="C8" s="5" t="s">
        <v>1</v>
      </c>
      <c r="D8" s="6"/>
      <c r="E8" s="7"/>
      <c r="F8" s="5" t="s">
        <v>2</v>
      </c>
      <c r="G8" s="6"/>
      <c r="H8" s="7"/>
      <c r="I8" s="8" t="s">
        <v>27</v>
      </c>
      <c r="J8" s="39"/>
      <c r="K8" s="2"/>
      <c r="L8" s="2"/>
      <c r="M8" s="2"/>
    </row>
    <row r="9" spans="1:13" ht="10.5">
      <c r="A9" s="9"/>
      <c r="B9" s="10" t="s">
        <v>3</v>
      </c>
      <c r="C9" s="11" t="s">
        <v>4</v>
      </c>
      <c r="D9" s="12" t="s">
        <v>5</v>
      </c>
      <c r="E9" s="13" t="s">
        <v>3</v>
      </c>
      <c r="F9" s="11" t="s">
        <v>4</v>
      </c>
      <c r="G9" s="12" t="s">
        <v>5</v>
      </c>
      <c r="H9" s="13" t="s">
        <v>3</v>
      </c>
      <c r="I9" s="40" t="s">
        <v>4</v>
      </c>
      <c r="J9" s="13" t="s">
        <v>5</v>
      </c>
      <c r="K9" s="2"/>
      <c r="L9" s="2"/>
      <c r="M9" s="2"/>
    </row>
    <row r="10" spans="1:13" ht="10.5">
      <c r="A10" s="14" t="s">
        <v>6</v>
      </c>
      <c r="B10" s="15">
        <v>12474.99</v>
      </c>
      <c r="C10" s="16">
        <v>9879.97</v>
      </c>
      <c r="D10" s="17">
        <v>2595.02</v>
      </c>
      <c r="E10" s="18">
        <v>1877.19</v>
      </c>
      <c r="F10" s="16">
        <v>1702.29</v>
      </c>
      <c r="G10" s="17">
        <v>174.9</v>
      </c>
      <c r="H10" s="15">
        <v>4756.5</v>
      </c>
      <c r="I10" s="16">
        <v>4980.59</v>
      </c>
      <c r="J10" s="18">
        <v>-224.09</v>
      </c>
      <c r="K10" s="2"/>
      <c r="L10" s="2"/>
      <c r="M10" s="2"/>
    </row>
    <row r="11" spans="1:13" ht="10.5">
      <c r="A11" s="19" t="s">
        <v>7</v>
      </c>
      <c r="B11" s="20">
        <v>11485.47</v>
      </c>
      <c r="C11" s="21">
        <v>10234.82</v>
      </c>
      <c r="D11" s="22">
        <v>1250.65</v>
      </c>
      <c r="E11" s="23">
        <v>5162.42</v>
      </c>
      <c r="F11" s="21">
        <v>4914.6</v>
      </c>
      <c r="G11" s="22">
        <v>247.82000000000062</v>
      </c>
      <c r="H11" s="23">
        <v>3806.01</v>
      </c>
      <c r="I11" s="21">
        <v>3833.39</v>
      </c>
      <c r="J11" s="23">
        <v>-27.379999999999654</v>
      </c>
      <c r="K11" s="2"/>
      <c r="L11" s="2"/>
      <c r="M11" s="2"/>
    </row>
    <row r="12" spans="1:13" ht="10.5">
      <c r="A12" s="19" t="s">
        <v>8</v>
      </c>
      <c r="B12" s="20">
        <v>18318.88</v>
      </c>
      <c r="C12" s="21">
        <v>11871.77</v>
      </c>
      <c r="D12" s="22">
        <v>6447.11</v>
      </c>
      <c r="E12" s="23">
        <v>2773.94</v>
      </c>
      <c r="F12" s="21">
        <v>1998.49</v>
      </c>
      <c r="G12" s="22">
        <v>775.4500000000007</v>
      </c>
      <c r="H12" s="23">
        <v>5335.47</v>
      </c>
      <c r="I12" s="21">
        <v>5381.3</v>
      </c>
      <c r="J12" s="23">
        <v>-45.82999999999902</v>
      </c>
      <c r="K12" s="2"/>
      <c r="L12" s="2"/>
      <c r="M12" s="2"/>
    </row>
    <row r="13" spans="1:13" ht="10.5">
      <c r="A13" s="19" t="s">
        <v>9</v>
      </c>
      <c r="B13" s="20">
        <v>25822.45</v>
      </c>
      <c r="C13" s="21">
        <v>14124.14</v>
      </c>
      <c r="D13" s="22">
        <v>11698.31</v>
      </c>
      <c r="E13" s="23">
        <v>5761.85</v>
      </c>
      <c r="F13" s="21">
        <v>1810.77</v>
      </c>
      <c r="G13" s="22">
        <v>3951.08</v>
      </c>
      <c r="H13" s="23">
        <v>5674.16</v>
      </c>
      <c r="I13" s="21">
        <v>6529.71</v>
      </c>
      <c r="J13" s="23">
        <v>-855.5499999999993</v>
      </c>
      <c r="K13" s="2"/>
      <c r="L13" s="2"/>
      <c r="M13" s="2"/>
    </row>
    <row r="14" spans="1:13" ht="10.5">
      <c r="A14" s="19" t="s">
        <v>10</v>
      </c>
      <c r="B14" s="20">
        <v>29800.17</v>
      </c>
      <c r="C14" s="21">
        <v>15066.79</v>
      </c>
      <c r="D14" s="24">
        <v>14733.38</v>
      </c>
      <c r="E14" s="23">
        <v>2951.4</v>
      </c>
      <c r="F14" s="21">
        <v>1865.92</v>
      </c>
      <c r="G14" s="22">
        <v>1085.48</v>
      </c>
      <c r="H14" s="23">
        <v>7546.02</v>
      </c>
      <c r="I14" s="21">
        <v>6705.43</v>
      </c>
      <c r="J14" s="23">
        <v>840.59</v>
      </c>
      <c r="K14" s="2"/>
      <c r="L14" s="2"/>
      <c r="M14" s="2"/>
    </row>
    <row r="15" spans="1:13" ht="10.5">
      <c r="A15" s="19" t="s">
        <v>11</v>
      </c>
      <c r="B15" s="20">
        <v>27480.79</v>
      </c>
      <c r="C15" s="21">
        <v>21724.24</v>
      </c>
      <c r="D15" s="22">
        <v>5756.55</v>
      </c>
      <c r="E15" s="23">
        <v>3242.87</v>
      </c>
      <c r="F15" s="21">
        <v>2172.47</v>
      </c>
      <c r="G15" s="22">
        <v>1070.4</v>
      </c>
      <c r="H15" s="23">
        <v>11385.03</v>
      </c>
      <c r="I15" s="21">
        <v>6806.62</v>
      </c>
      <c r="J15" s="23">
        <v>4578.41</v>
      </c>
      <c r="K15" s="2"/>
      <c r="L15" s="2"/>
      <c r="M15" s="2"/>
    </row>
    <row r="16" spans="1:13" ht="10.5">
      <c r="A16" s="19" t="s">
        <v>12</v>
      </c>
      <c r="B16" s="20">
        <v>18701.99</v>
      </c>
      <c r="C16" s="21">
        <v>11087.48</v>
      </c>
      <c r="D16" s="22">
        <v>7614.51</v>
      </c>
      <c r="E16" s="23">
        <v>2593.61</v>
      </c>
      <c r="F16" s="21">
        <v>1263.13</v>
      </c>
      <c r="G16" s="22">
        <v>1330.48</v>
      </c>
      <c r="H16" s="23">
        <v>8881.94</v>
      </c>
      <c r="I16" s="21">
        <v>3346.99</v>
      </c>
      <c r="J16" s="23">
        <v>5534.95</v>
      </c>
      <c r="K16" s="2"/>
      <c r="L16" s="2"/>
      <c r="M16" s="2"/>
    </row>
    <row r="17" spans="1:13" ht="10.5">
      <c r="A17" s="19" t="s">
        <v>13</v>
      </c>
      <c r="B17" s="23">
        <v>22627.13</v>
      </c>
      <c r="C17" s="21">
        <v>14948.8</v>
      </c>
      <c r="D17" s="25">
        <v>7678.33</v>
      </c>
      <c r="E17" s="23">
        <v>2690.59</v>
      </c>
      <c r="F17" s="21">
        <v>1386.57</v>
      </c>
      <c r="G17" s="22">
        <v>1304.02</v>
      </c>
      <c r="H17" s="23">
        <v>6862.66</v>
      </c>
      <c r="I17" s="21">
        <v>4492.47</v>
      </c>
      <c r="J17" s="23">
        <v>2370.19</v>
      </c>
      <c r="K17" s="2"/>
      <c r="L17" s="2"/>
      <c r="M17" s="2"/>
    </row>
    <row r="18" spans="1:13" ht="10.5">
      <c r="A18" s="19" t="s">
        <v>14</v>
      </c>
      <c r="B18" s="23">
        <v>27714.63</v>
      </c>
      <c r="C18" s="21">
        <v>18239.77</v>
      </c>
      <c r="D18" s="25">
        <v>9474.86</v>
      </c>
      <c r="E18" s="23">
        <v>4541.83</v>
      </c>
      <c r="F18" s="21">
        <v>2603.49</v>
      </c>
      <c r="G18" s="25">
        <v>1938.34</v>
      </c>
      <c r="H18" s="23">
        <v>8438.22</v>
      </c>
      <c r="I18" s="21">
        <v>5614.35</v>
      </c>
      <c r="J18" s="23">
        <v>2823.87</v>
      </c>
      <c r="K18" s="2"/>
      <c r="L18" s="2"/>
      <c r="M18" s="2"/>
    </row>
    <row r="19" spans="1:13" ht="10.5">
      <c r="A19" s="19" t="s">
        <v>15</v>
      </c>
      <c r="B19" s="23">
        <v>31369.22</v>
      </c>
      <c r="C19" s="21">
        <v>19244.52</v>
      </c>
      <c r="D19" s="23">
        <v>12124.7</v>
      </c>
      <c r="E19" s="26">
        <v>5508.92</v>
      </c>
      <c r="F19" s="21">
        <v>2745.96</v>
      </c>
      <c r="G19" s="22">
        <v>2762.96</v>
      </c>
      <c r="H19" s="23">
        <v>8280.91</v>
      </c>
      <c r="I19" s="21">
        <v>6585.15</v>
      </c>
      <c r="J19" s="23">
        <v>1695.76</v>
      </c>
      <c r="K19" s="2"/>
      <c r="L19" s="2"/>
      <c r="M19" s="2"/>
    </row>
    <row r="20" spans="1:13" ht="10.5">
      <c r="A20" s="19" t="s">
        <v>16</v>
      </c>
      <c r="B20" s="23">
        <v>24492.42</v>
      </c>
      <c r="C20" s="21">
        <v>19971.74</v>
      </c>
      <c r="D20" s="23">
        <v>4520.68</v>
      </c>
      <c r="E20" s="26">
        <v>5356.57</v>
      </c>
      <c r="F20" s="21">
        <v>2598.76</v>
      </c>
      <c r="G20" s="25">
        <v>2757.81</v>
      </c>
      <c r="H20" s="23">
        <v>8921.42</v>
      </c>
      <c r="I20" s="21">
        <v>6357.31</v>
      </c>
      <c r="J20" s="23">
        <v>2564.11</v>
      </c>
      <c r="K20" s="2"/>
      <c r="L20" s="2"/>
      <c r="M20" s="2"/>
    </row>
    <row r="21" spans="1:13" ht="10.5">
      <c r="A21" s="27" t="s">
        <v>17</v>
      </c>
      <c r="B21" s="28">
        <v>52606.988799000006</v>
      </c>
      <c r="C21" s="29">
        <v>23860.35</v>
      </c>
      <c r="D21" s="30">
        <v>28746.638799000008</v>
      </c>
      <c r="E21" s="28">
        <v>9317.152377</v>
      </c>
      <c r="F21" s="31">
        <v>3025.45</v>
      </c>
      <c r="G21" s="62">
        <v>6291.702377</v>
      </c>
      <c r="H21" s="42">
        <v>10549.299147999998</v>
      </c>
      <c r="I21" s="31">
        <v>7701.77</v>
      </c>
      <c r="J21" s="30">
        <v>2847.529147999998</v>
      </c>
      <c r="K21" s="2"/>
      <c r="L21" s="2"/>
      <c r="M21" s="2"/>
    </row>
    <row r="22" spans="1:13" ht="10.5">
      <c r="A22" s="9" t="s">
        <v>18</v>
      </c>
      <c r="B22" s="34">
        <f aca="true" t="shared" si="0" ref="B22:J22">SUM(B10:B21)</f>
        <v>302895.128799</v>
      </c>
      <c r="C22" s="35">
        <f t="shared" si="0"/>
        <v>190254.38999999998</v>
      </c>
      <c r="D22" s="36">
        <f t="shared" si="0"/>
        <v>112640.73879900001</v>
      </c>
      <c r="E22" s="34">
        <f t="shared" si="0"/>
        <v>51778.342377</v>
      </c>
      <c r="F22" s="35">
        <f t="shared" si="0"/>
        <v>28087.900000000005</v>
      </c>
      <c r="G22" s="36">
        <f t="shared" si="0"/>
        <v>23690.442377</v>
      </c>
      <c r="H22" s="34">
        <f t="shared" si="0"/>
        <v>90437.63914800002</v>
      </c>
      <c r="I22" s="35">
        <f t="shared" si="0"/>
        <v>68335.08</v>
      </c>
      <c r="J22" s="34">
        <f t="shared" si="0"/>
        <v>22102.559148</v>
      </c>
      <c r="K22" s="2"/>
      <c r="L22" s="2"/>
      <c r="M22" s="2"/>
    </row>
    <row r="23" spans="1:13" ht="10.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2"/>
      <c r="L23" s="2"/>
      <c r="M23" s="2"/>
    </row>
    <row r="24" spans="1:10" ht="10.5">
      <c r="A24" s="3" t="s">
        <v>0</v>
      </c>
      <c r="B24" s="7"/>
      <c r="C24" s="8" t="s">
        <v>28</v>
      </c>
      <c r="D24" s="6"/>
      <c r="E24" s="7"/>
      <c r="F24" s="8" t="s">
        <v>19</v>
      </c>
      <c r="G24" s="6"/>
      <c r="H24" s="7"/>
      <c r="I24" s="8" t="s">
        <v>20</v>
      </c>
      <c r="J24" s="39"/>
    </row>
    <row r="25" spans="1:10" ht="10.5">
      <c r="A25" s="9"/>
      <c r="B25" s="13" t="s">
        <v>3</v>
      </c>
      <c r="C25" s="40" t="s">
        <v>4</v>
      </c>
      <c r="D25" s="12" t="s">
        <v>5</v>
      </c>
      <c r="E25" s="13" t="s">
        <v>3</v>
      </c>
      <c r="F25" s="40" t="s">
        <v>4</v>
      </c>
      <c r="G25" s="12" t="s">
        <v>5</v>
      </c>
      <c r="H25" s="13" t="s">
        <v>3</v>
      </c>
      <c r="I25" s="40" t="s">
        <v>4</v>
      </c>
      <c r="J25" s="13" t="s">
        <v>5</v>
      </c>
    </row>
    <row r="26" spans="1:10" ht="10.5">
      <c r="A26" s="14" t="s">
        <v>6</v>
      </c>
      <c r="B26" s="15">
        <v>11359.92</v>
      </c>
      <c r="C26" s="16">
        <v>9650.57</v>
      </c>
      <c r="D26" s="18">
        <v>1709.35</v>
      </c>
      <c r="E26" s="15">
        <v>2250.41</v>
      </c>
      <c r="F26" s="41">
        <v>2678.18</v>
      </c>
      <c r="G26" s="17">
        <v>-427.77</v>
      </c>
      <c r="H26" s="53">
        <f>B10+E10+H10+B26+E26</f>
        <v>32719.01</v>
      </c>
      <c r="I26" s="54">
        <f aca="true" t="shared" si="1" ref="I26:I37">C10+F10+I10+C26+F26</f>
        <v>28891.6</v>
      </c>
      <c r="J26" s="55">
        <f>D10+G10+J10+D26+G26</f>
        <v>3827.4100000000003</v>
      </c>
    </row>
    <row r="27" spans="1:10" ht="10.5">
      <c r="A27" s="19" t="s">
        <v>7</v>
      </c>
      <c r="B27" s="26">
        <v>10117.18</v>
      </c>
      <c r="C27" s="21">
        <v>9803.77</v>
      </c>
      <c r="D27" s="23">
        <v>313.4100000000017</v>
      </c>
      <c r="E27" s="26">
        <v>2249.12</v>
      </c>
      <c r="F27" s="41">
        <v>1679.99</v>
      </c>
      <c r="G27" s="22">
        <v>569.1299999999994</v>
      </c>
      <c r="H27" s="56">
        <f aca="true" t="shared" si="2" ref="H27:H37">B11+E11+H11+B27+E27</f>
        <v>32820.200000000004</v>
      </c>
      <c r="I27" s="57">
        <f t="shared" si="1"/>
        <v>30466.570000000003</v>
      </c>
      <c r="J27" s="58">
        <f aca="true" t="shared" si="3" ref="J27:J37">D11+G11+J11+D27+G27</f>
        <v>2353.630000000002</v>
      </c>
    </row>
    <row r="28" spans="1:10" ht="10.5">
      <c r="A28" s="19" t="s">
        <v>8</v>
      </c>
      <c r="B28" s="26">
        <v>10548.41</v>
      </c>
      <c r="C28" s="21">
        <v>11951.86</v>
      </c>
      <c r="D28" s="23">
        <v>-1403.45</v>
      </c>
      <c r="E28" s="26">
        <v>2387.93</v>
      </c>
      <c r="F28" s="41">
        <v>2189.26</v>
      </c>
      <c r="G28" s="22">
        <v>198.67</v>
      </c>
      <c r="H28" s="56">
        <f>B12+E12+H12+B28+E28</f>
        <v>39364.63</v>
      </c>
      <c r="I28" s="57">
        <f>C12+F12+I12+C28+F28</f>
        <v>33392.68</v>
      </c>
      <c r="J28" s="58">
        <f>D12+G12+J12+D28+G28</f>
        <v>5971.950000000002</v>
      </c>
    </row>
    <row r="29" spans="1:10" ht="10.5">
      <c r="A29" s="19" t="s">
        <v>9</v>
      </c>
      <c r="B29" s="26">
        <v>9369.68</v>
      </c>
      <c r="C29" s="21">
        <v>16589.99</v>
      </c>
      <c r="D29" s="23">
        <v>-7220.31</v>
      </c>
      <c r="E29" s="26">
        <v>2366.14</v>
      </c>
      <c r="F29" s="41">
        <v>2385.56</v>
      </c>
      <c r="G29" s="22">
        <v>-19.420000000000073</v>
      </c>
      <c r="H29" s="56">
        <f t="shared" si="2"/>
        <v>48994.280000000006</v>
      </c>
      <c r="I29" s="57">
        <f t="shared" si="1"/>
        <v>41440.17</v>
      </c>
      <c r="J29" s="58">
        <f t="shared" si="3"/>
        <v>7554.11</v>
      </c>
    </row>
    <row r="30" spans="1:10" ht="10.5">
      <c r="A30" s="19" t="s">
        <v>10</v>
      </c>
      <c r="B30" s="23">
        <v>8495.52</v>
      </c>
      <c r="C30" s="21">
        <v>17073.03</v>
      </c>
      <c r="D30" s="25">
        <v>-8577.509999999993</v>
      </c>
      <c r="E30" s="26">
        <v>1693.85</v>
      </c>
      <c r="F30" s="41">
        <v>1970.15</v>
      </c>
      <c r="G30" s="22">
        <v>-276.3</v>
      </c>
      <c r="H30" s="58">
        <f t="shared" si="2"/>
        <v>50486.96</v>
      </c>
      <c r="I30" s="57">
        <f t="shared" si="1"/>
        <v>42681.32</v>
      </c>
      <c r="J30" s="57">
        <f t="shared" si="3"/>
        <v>7805.640000000004</v>
      </c>
    </row>
    <row r="31" spans="1:10" ht="10.5">
      <c r="A31" s="19" t="s">
        <v>11</v>
      </c>
      <c r="B31" s="26">
        <v>14525.99</v>
      </c>
      <c r="C31" s="21">
        <v>13875.89</v>
      </c>
      <c r="D31" s="23">
        <v>650.1000000000022</v>
      </c>
      <c r="E31" s="26">
        <v>2339.08</v>
      </c>
      <c r="F31" s="41">
        <v>1753.73</v>
      </c>
      <c r="G31" s="22">
        <v>585.35</v>
      </c>
      <c r="H31" s="56">
        <f t="shared" si="2"/>
        <v>58973.76</v>
      </c>
      <c r="I31" s="57">
        <f t="shared" si="1"/>
        <v>46332.950000000004</v>
      </c>
      <c r="J31" s="58">
        <f t="shared" si="3"/>
        <v>12640.810000000003</v>
      </c>
    </row>
    <row r="32" spans="1:10" ht="10.5">
      <c r="A32" s="19" t="s">
        <v>12</v>
      </c>
      <c r="B32" s="26">
        <v>9498.76</v>
      </c>
      <c r="C32" s="21">
        <v>12898.47</v>
      </c>
      <c r="D32" s="23">
        <v>-3399.71</v>
      </c>
      <c r="E32" s="26">
        <v>1517.37</v>
      </c>
      <c r="F32" s="41">
        <v>1849.82</v>
      </c>
      <c r="G32" s="23">
        <v>-332.45</v>
      </c>
      <c r="H32" s="56">
        <f t="shared" si="2"/>
        <v>41193.670000000006</v>
      </c>
      <c r="I32" s="57">
        <f t="shared" si="1"/>
        <v>30445.89</v>
      </c>
      <c r="J32" s="58">
        <f t="shared" si="3"/>
        <v>10747.779999999999</v>
      </c>
    </row>
    <row r="33" spans="1:10" ht="10.5">
      <c r="A33" s="19" t="s">
        <v>13</v>
      </c>
      <c r="B33" s="23">
        <v>8443.67</v>
      </c>
      <c r="C33" s="21">
        <v>11204.5</v>
      </c>
      <c r="D33" s="25">
        <v>-2760.83</v>
      </c>
      <c r="E33" s="26">
        <v>965.42</v>
      </c>
      <c r="F33" s="41">
        <v>2005.68</v>
      </c>
      <c r="G33" s="25">
        <v>-1040.26</v>
      </c>
      <c r="H33" s="58">
        <f t="shared" si="2"/>
        <v>41589.47</v>
      </c>
      <c r="I33" s="57">
        <f t="shared" si="1"/>
        <v>34038.02</v>
      </c>
      <c r="J33" s="57">
        <f t="shared" si="3"/>
        <v>7551.450000000001</v>
      </c>
    </row>
    <row r="34" spans="1:10" ht="10.5">
      <c r="A34" s="19" t="s">
        <v>14</v>
      </c>
      <c r="B34" s="23">
        <v>9117.85</v>
      </c>
      <c r="C34" s="21">
        <v>12998.66</v>
      </c>
      <c r="D34" s="25">
        <v>-3880.81</v>
      </c>
      <c r="E34" s="26">
        <v>2627.07</v>
      </c>
      <c r="F34" s="41">
        <v>1682.25</v>
      </c>
      <c r="G34" s="25">
        <v>944.82</v>
      </c>
      <c r="H34" s="58">
        <f t="shared" si="2"/>
        <v>52439.6</v>
      </c>
      <c r="I34" s="57">
        <f t="shared" si="1"/>
        <v>41138.520000000004</v>
      </c>
      <c r="J34" s="57">
        <f t="shared" si="3"/>
        <v>11301.08</v>
      </c>
    </row>
    <row r="35" spans="1:10" ht="10.5">
      <c r="A35" s="19" t="s">
        <v>15</v>
      </c>
      <c r="B35" s="26">
        <v>11526.15</v>
      </c>
      <c r="C35" s="21">
        <v>10924.11</v>
      </c>
      <c r="D35" s="23">
        <v>602.0400000000009</v>
      </c>
      <c r="E35" s="26">
        <v>2080.49</v>
      </c>
      <c r="F35" s="41">
        <v>2118.85</v>
      </c>
      <c r="G35" s="23">
        <v>-38.35999999999967</v>
      </c>
      <c r="H35" s="56">
        <f t="shared" si="2"/>
        <v>58765.69</v>
      </c>
      <c r="I35" s="57">
        <f t="shared" si="1"/>
        <v>41618.59</v>
      </c>
      <c r="J35" s="58">
        <f t="shared" si="3"/>
        <v>17147.1</v>
      </c>
    </row>
    <row r="36" spans="1:10" ht="10.5">
      <c r="A36" s="19" t="s">
        <v>16</v>
      </c>
      <c r="B36" s="26">
        <v>16230.61</v>
      </c>
      <c r="C36" s="21">
        <v>14071.04</v>
      </c>
      <c r="D36" s="23">
        <v>2159.570000000005</v>
      </c>
      <c r="E36" s="26">
        <v>1383.03</v>
      </c>
      <c r="F36" s="41">
        <v>2012.07</v>
      </c>
      <c r="G36" s="23">
        <v>-629.04</v>
      </c>
      <c r="H36" s="56">
        <f t="shared" si="2"/>
        <v>56384.049999999996</v>
      </c>
      <c r="I36" s="57">
        <f t="shared" si="1"/>
        <v>45010.920000000006</v>
      </c>
      <c r="J36" s="58">
        <f t="shared" si="3"/>
        <v>11373.130000000005</v>
      </c>
    </row>
    <row r="37" spans="1:10" ht="10.5">
      <c r="A37" s="27" t="s">
        <v>17</v>
      </c>
      <c r="B37" s="43">
        <v>11707.948686</v>
      </c>
      <c r="C37" s="31">
        <v>12827.79</v>
      </c>
      <c r="D37" s="33">
        <v>-1119.8413139999993</v>
      </c>
      <c r="E37" s="43">
        <v>1991.56</v>
      </c>
      <c r="F37" s="29">
        <v>2064.01</v>
      </c>
      <c r="G37" s="30">
        <v>-72.45000000000027</v>
      </c>
      <c r="H37" s="59">
        <f t="shared" si="2"/>
        <v>86172.94901</v>
      </c>
      <c r="I37" s="35">
        <f t="shared" si="1"/>
        <v>49479.37</v>
      </c>
      <c r="J37" s="60">
        <f t="shared" si="3"/>
        <v>36693.57901000001</v>
      </c>
    </row>
    <row r="38" spans="1:10" ht="10.5">
      <c r="A38" s="9" t="s">
        <v>18</v>
      </c>
      <c r="B38" s="34">
        <f aca="true" t="shared" si="4" ref="B38:J38">SUM(B26:B37)</f>
        <v>130941.68868600001</v>
      </c>
      <c r="C38" s="35">
        <f t="shared" si="4"/>
        <v>153869.68000000002</v>
      </c>
      <c r="D38" s="36">
        <f t="shared" si="4"/>
        <v>-22927.991313999984</v>
      </c>
      <c r="E38" s="34">
        <f t="shared" si="4"/>
        <v>23851.469999999998</v>
      </c>
      <c r="F38" s="34">
        <f t="shared" si="4"/>
        <v>24389.549999999996</v>
      </c>
      <c r="G38" s="36">
        <f t="shared" si="4"/>
        <v>-538.0800000000005</v>
      </c>
      <c r="H38" s="34">
        <f t="shared" si="4"/>
        <v>599904.2690099999</v>
      </c>
      <c r="I38" s="34">
        <f t="shared" si="4"/>
        <v>464936.60000000003</v>
      </c>
      <c r="J38" s="34">
        <f t="shared" si="4"/>
        <v>134967.66901000004</v>
      </c>
    </row>
    <row r="39" spans="1:13" ht="10.5">
      <c r="A39" s="45"/>
      <c r="B39" s="44"/>
      <c r="C39" s="44"/>
      <c r="D39" s="2"/>
      <c r="E39" s="44"/>
      <c r="F39" s="44"/>
      <c r="G39" s="44"/>
      <c r="H39" s="44"/>
      <c r="I39" s="44"/>
      <c r="J39" s="44"/>
      <c r="K39" s="2"/>
      <c r="L39" s="2"/>
      <c r="M39" s="2"/>
    </row>
    <row r="40" spans="1:13" ht="10.5">
      <c r="A40" s="45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0.5">
      <c r="A41" s="45" t="s">
        <v>22</v>
      </c>
      <c r="B41" s="4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0.5">
      <c r="A42" s="61"/>
      <c r="B42" s="46"/>
      <c r="C42" s="46"/>
      <c r="D42" s="46"/>
      <c r="E42" s="46"/>
      <c r="F42" s="2"/>
      <c r="G42" s="2"/>
      <c r="H42" s="2"/>
      <c r="I42" s="2"/>
      <c r="J42" s="2"/>
      <c r="K42" s="2"/>
      <c r="L42" s="2"/>
      <c r="M42" s="2"/>
    </row>
    <row r="43" spans="1:13" ht="10.5">
      <c r="A43" s="4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48" t="s">
        <v>29</v>
      </c>
      <c r="F45" s="2"/>
      <c r="G45" s="2"/>
      <c r="H45" s="2"/>
      <c r="I45" s="2"/>
      <c r="J45" s="2"/>
      <c r="K45" s="2"/>
      <c r="L45" s="2"/>
      <c r="M45" s="2"/>
    </row>
    <row r="46" spans="1:13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0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0.5">
      <c r="A49" s="3" t="s">
        <v>0</v>
      </c>
      <c r="B49" s="4"/>
      <c r="C49" s="5" t="s">
        <v>1</v>
      </c>
      <c r="D49" s="6"/>
      <c r="E49" s="7"/>
      <c r="F49" s="5" t="s">
        <v>2</v>
      </c>
      <c r="G49" s="6"/>
      <c r="H49" s="7"/>
      <c r="I49" s="8" t="s">
        <v>27</v>
      </c>
      <c r="J49" s="39"/>
      <c r="K49" s="2"/>
      <c r="L49" s="2"/>
      <c r="M49" s="2"/>
    </row>
    <row r="50" spans="1:13" ht="10.5">
      <c r="A50" s="9"/>
      <c r="B50" s="10" t="s">
        <v>3</v>
      </c>
      <c r="C50" s="11" t="s">
        <v>4</v>
      </c>
      <c r="D50" s="12" t="s">
        <v>5</v>
      </c>
      <c r="E50" s="13" t="s">
        <v>3</v>
      </c>
      <c r="F50" s="11" t="s">
        <v>4</v>
      </c>
      <c r="G50" s="12" t="s">
        <v>5</v>
      </c>
      <c r="H50" s="13" t="s">
        <v>3</v>
      </c>
      <c r="I50" s="40" t="s">
        <v>4</v>
      </c>
      <c r="J50" s="13" t="s">
        <v>5</v>
      </c>
      <c r="K50" s="2"/>
      <c r="L50" s="2"/>
      <c r="M50" s="2"/>
    </row>
    <row r="51" spans="1:13" ht="10.5">
      <c r="A51" s="14" t="s">
        <v>6</v>
      </c>
      <c r="B51" s="15">
        <v>11337.54</v>
      </c>
      <c r="C51" s="16">
        <v>8834.32</v>
      </c>
      <c r="D51" s="17">
        <v>2503.22</v>
      </c>
      <c r="E51" s="18">
        <v>1793.48</v>
      </c>
      <c r="F51" s="16">
        <v>1559.33</v>
      </c>
      <c r="G51" s="17">
        <v>234.15</v>
      </c>
      <c r="H51" s="15">
        <v>4578.4</v>
      </c>
      <c r="I51" s="16">
        <v>4583.67</v>
      </c>
      <c r="J51" s="18">
        <v>-5.270000000000437</v>
      </c>
      <c r="K51" s="2"/>
      <c r="L51" s="2"/>
      <c r="M51" s="2"/>
    </row>
    <row r="52" spans="1:13" ht="10.5">
      <c r="A52" s="19" t="s">
        <v>7</v>
      </c>
      <c r="B52" s="20">
        <v>9721.5</v>
      </c>
      <c r="C52" s="21">
        <v>8172.29</v>
      </c>
      <c r="D52" s="22">
        <v>1549.21</v>
      </c>
      <c r="E52" s="23">
        <v>5027.53</v>
      </c>
      <c r="F52" s="21">
        <v>4720.22</v>
      </c>
      <c r="G52" s="22">
        <v>307.31</v>
      </c>
      <c r="H52" s="23">
        <v>3516.7</v>
      </c>
      <c r="I52" s="21">
        <v>3577.47</v>
      </c>
      <c r="J52" s="23">
        <v>-60.76999999999953</v>
      </c>
      <c r="K52" s="2"/>
      <c r="L52" s="2"/>
      <c r="M52" s="2"/>
    </row>
    <row r="53" spans="1:13" ht="10.5">
      <c r="A53" s="19" t="s">
        <v>8</v>
      </c>
      <c r="B53" s="20">
        <v>15707.52</v>
      </c>
      <c r="C53" s="21">
        <v>9703.39</v>
      </c>
      <c r="D53" s="22">
        <v>6004.13</v>
      </c>
      <c r="E53" s="23">
        <v>2576.56</v>
      </c>
      <c r="F53" s="21">
        <v>1736.74</v>
      </c>
      <c r="G53" s="22">
        <v>839.8200000000006</v>
      </c>
      <c r="H53" s="23">
        <v>5007.15</v>
      </c>
      <c r="I53" s="21">
        <v>5179.83</v>
      </c>
      <c r="J53" s="23">
        <v>-172.67999999999847</v>
      </c>
      <c r="K53" s="2"/>
      <c r="L53" s="2"/>
      <c r="M53" s="2"/>
    </row>
    <row r="54" spans="1:13" ht="10.5">
      <c r="A54" s="19" t="s">
        <v>9</v>
      </c>
      <c r="B54" s="20">
        <v>22274.1</v>
      </c>
      <c r="C54" s="21">
        <v>12093.54</v>
      </c>
      <c r="D54" s="22">
        <v>10180.56</v>
      </c>
      <c r="E54" s="23">
        <v>5609.35</v>
      </c>
      <c r="F54" s="21">
        <v>1591.24</v>
      </c>
      <c r="G54" s="22">
        <v>4018.11</v>
      </c>
      <c r="H54" s="23">
        <v>5489.27</v>
      </c>
      <c r="I54" s="21">
        <v>5744.78</v>
      </c>
      <c r="J54" s="23">
        <v>-255.5099999999993</v>
      </c>
      <c r="K54" s="2"/>
      <c r="L54" s="2"/>
      <c r="M54" s="2"/>
    </row>
    <row r="55" spans="1:13" ht="10.5">
      <c r="A55" s="19" t="s">
        <v>10</v>
      </c>
      <c r="B55" s="20">
        <v>24717.52</v>
      </c>
      <c r="C55" s="21">
        <v>12395.53</v>
      </c>
      <c r="D55" s="24">
        <v>12321.99</v>
      </c>
      <c r="E55" s="23">
        <v>2589.79</v>
      </c>
      <c r="F55" s="21">
        <v>1645.7</v>
      </c>
      <c r="G55" s="22">
        <v>944.089999999999</v>
      </c>
      <c r="H55" s="23">
        <v>7311.32</v>
      </c>
      <c r="I55" s="21">
        <v>6265.18</v>
      </c>
      <c r="J55" s="23">
        <v>1046.14</v>
      </c>
      <c r="K55" s="2"/>
      <c r="L55" s="2"/>
      <c r="M55" s="2"/>
    </row>
    <row r="56" spans="1:13" ht="10.5">
      <c r="A56" s="19" t="s">
        <v>11</v>
      </c>
      <c r="B56" s="20">
        <v>24934.17</v>
      </c>
      <c r="C56" s="21">
        <v>18468.68</v>
      </c>
      <c r="D56" s="22">
        <v>6465.49</v>
      </c>
      <c r="E56" s="23">
        <v>3124.92</v>
      </c>
      <c r="F56" s="21">
        <v>1990.97</v>
      </c>
      <c r="G56" s="22">
        <v>1133.95</v>
      </c>
      <c r="H56" s="23">
        <v>11181.09</v>
      </c>
      <c r="I56" s="21">
        <v>6563.05</v>
      </c>
      <c r="J56" s="23">
        <v>4618.04</v>
      </c>
      <c r="K56" s="2"/>
      <c r="L56" s="2"/>
      <c r="M56" s="2"/>
    </row>
    <row r="57" spans="1:13" ht="10.5">
      <c r="A57" s="19" t="s">
        <v>12</v>
      </c>
      <c r="B57" s="20">
        <v>16645.05</v>
      </c>
      <c r="C57" s="21">
        <v>9759.49</v>
      </c>
      <c r="D57" s="22">
        <v>6885.56</v>
      </c>
      <c r="E57" s="23">
        <v>2541.04</v>
      </c>
      <c r="F57" s="21">
        <v>1134.73</v>
      </c>
      <c r="G57" s="22">
        <v>1406.31</v>
      </c>
      <c r="H57" s="23">
        <v>7688.44</v>
      </c>
      <c r="I57" s="21">
        <v>3214.67</v>
      </c>
      <c r="J57" s="23">
        <v>4473.77</v>
      </c>
      <c r="K57" s="2"/>
      <c r="L57" s="2"/>
      <c r="M57" s="2"/>
    </row>
    <row r="58" spans="1:13" ht="10.5">
      <c r="A58" s="19" t="s">
        <v>13</v>
      </c>
      <c r="B58" s="23">
        <v>20043</v>
      </c>
      <c r="C58" s="21">
        <v>12008.85</v>
      </c>
      <c r="D58" s="25">
        <v>8034.15</v>
      </c>
      <c r="E58" s="23">
        <v>2634.18</v>
      </c>
      <c r="F58" s="21">
        <v>1257.74</v>
      </c>
      <c r="G58" s="22">
        <v>1376.44</v>
      </c>
      <c r="H58" s="23">
        <v>6630.06</v>
      </c>
      <c r="I58" s="21">
        <v>4051.68</v>
      </c>
      <c r="J58" s="23">
        <v>2578.38</v>
      </c>
      <c r="K58" s="2"/>
      <c r="L58" s="2"/>
      <c r="M58" s="2"/>
    </row>
    <row r="59" spans="1:13" ht="10.5">
      <c r="A59" s="19" t="s">
        <v>14</v>
      </c>
      <c r="B59" s="23">
        <v>24330.37</v>
      </c>
      <c r="C59" s="21">
        <v>16358.86</v>
      </c>
      <c r="D59" s="25">
        <v>7971.51</v>
      </c>
      <c r="E59" s="23">
        <v>4432.44</v>
      </c>
      <c r="F59" s="21">
        <v>2411.05</v>
      </c>
      <c r="G59" s="25">
        <v>2021.39</v>
      </c>
      <c r="H59" s="23">
        <v>8191.79</v>
      </c>
      <c r="I59" s="21">
        <v>5457.78</v>
      </c>
      <c r="J59" s="23">
        <v>2734.01</v>
      </c>
      <c r="K59" s="2"/>
      <c r="L59" s="2"/>
      <c r="M59" s="2"/>
    </row>
    <row r="60" spans="1:13" ht="10.5">
      <c r="A60" s="19" t="s">
        <v>15</v>
      </c>
      <c r="B60" s="23">
        <v>27879.61</v>
      </c>
      <c r="C60" s="21">
        <v>16661.94</v>
      </c>
      <c r="D60" s="23">
        <v>11217.67</v>
      </c>
      <c r="E60" s="26">
        <v>5361.9</v>
      </c>
      <c r="F60" s="21">
        <v>2480.17</v>
      </c>
      <c r="G60" s="22">
        <v>2881.73</v>
      </c>
      <c r="H60" s="23">
        <v>8002.85</v>
      </c>
      <c r="I60" s="21">
        <v>5345.29</v>
      </c>
      <c r="J60" s="23">
        <v>2657.56</v>
      </c>
      <c r="K60" s="2"/>
      <c r="L60" s="2"/>
      <c r="M60" s="2"/>
    </row>
    <row r="61" spans="1:13" ht="10.5">
      <c r="A61" s="19" t="s">
        <v>16</v>
      </c>
      <c r="B61" s="23">
        <v>21557.07</v>
      </c>
      <c r="C61" s="21">
        <v>16851.17</v>
      </c>
      <c r="D61" s="23">
        <v>4705.9</v>
      </c>
      <c r="E61" s="26">
        <v>5220.39</v>
      </c>
      <c r="F61" s="21">
        <v>2372.88</v>
      </c>
      <c r="G61" s="25">
        <v>2847.51</v>
      </c>
      <c r="H61" s="23">
        <v>8428.19</v>
      </c>
      <c r="I61" s="21">
        <v>6161.12</v>
      </c>
      <c r="J61" s="23">
        <v>2267.07</v>
      </c>
      <c r="K61" s="2"/>
      <c r="L61" s="2"/>
      <c r="M61" s="2"/>
    </row>
    <row r="62" spans="1:13" ht="10.5">
      <c r="A62" s="27" t="s">
        <v>17</v>
      </c>
      <c r="B62" s="28">
        <v>24437.69</v>
      </c>
      <c r="C62" s="29">
        <v>20597.6</v>
      </c>
      <c r="D62" s="30">
        <v>3840.09</v>
      </c>
      <c r="E62" s="28">
        <v>5283.36</v>
      </c>
      <c r="F62" s="31">
        <v>2791.47</v>
      </c>
      <c r="G62" s="32">
        <v>2491.89</v>
      </c>
      <c r="H62" s="42">
        <v>9026.4</v>
      </c>
      <c r="I62" s="31">
        <v>7583.23</v>
      </c>
      <c r="J62" s="62">
        <v>1443.17</v>
      </c>
      <c r="K62" s="2"/>
      <c r="L62" s="2"/>
      <c r="M62" s="2"/>
    </row>
    <row r="63" spans="1:13" ht="10.5">
      <c r="A63" s="9" t="s">
        <v>18</v>
      </c>
      <c r="B63" s="34">
        <f aca="true" t="shared" si="5" ref="B63:J63">SUM(B51:B62)</f>
        <v>243585.14</v>
      </c>
      <c r="C63" s="35">
        <f t="shared" si="5"/>
        <v>161905.66</v>
      </c>
      <c r="D63" s="36">
        <f t="shared" si="5"/>
        <v>81679.48</v>
      </c>
      <c r="E63" s="34">
        <f t="shared" si="5"/>
        <v>46194.939999999995</v>
      </c>
      <c r="F63" s="35">
        <f t="shared" si="5"/>
        <v>25692.24</v>
      </c>
      <c r="G63" s="36">
        <f t="shared" si="5"/>
        <v>20502.699999999997</v>
      </c>
      <c r="H63" s="34">
        <f t="shared" si="5"/>
        <v>85051.66</v>
      </c>
      <c r="I63" s="35">
        <f t="shared" si="5"/>
        <v>63727.75</v>
      </c>
      <c r="J63" s="34">
        <f t="shared" si="5"/>
        <v>21323.910000000003</v>
      </c>
      <c r="K63" s="2"/>
      <c r="L63" s="2"/>
      <c r="M63" s="2"/>
    </row>
    <row r="64" spans="1:13" ht="10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2"/>
      <c r="L64" s="2"/>
      <c r="M64" s="2"/>
    </row>
    <row r="65" spans="1:14" ht="10.5">
      <c r="A65" s="3" t="s">
        <v>0</v>
      </c>
      <c r="B65" s="7"/>
      <c r="C65" s="8" t="s">
        <v>28</v>
      </c>
      <c r="D65" s="6"/>
      <c r="E65" s="7"/>
      <c r="F65" s="8" t="s">
        <v>19</v>
      </c>
      <c r="G65" s="6"/>
      <c r="H65" s="7"/>
      <c r="I65" s="8" t="s">
        <v>20</v>
      </c>
      <c r="J65" s="39"/>
      <c r="K65" s="50"/>
      <c r="L65" s="51"/>
      <c r="M65" s="50"/>
      <c r="N65" s="52"/>
    </row>
    <row r="66" spans="1:14" ht="10.5">
      <c r="A66" s="9"/>
      <c r="B66" s="13" t="s">
        <v>3</v>
      </c>
      <c r="C66" s="40" t="s">
        <v>4</v>
      </c>
      <c r="D66" s="12" t="s">
        <v>5</v>
      </c>
      <c r="E66" s="13" t="s">
        <v>3</v>
      </c>
      <c r="F66" s="40" t="s">
        <v>4</v>
      </c>
      <c r="G66" s="12" t="s">
        <v>5</v>
      </c>
      <c r="H66" s="13" t="s">
        <v>3</v>
      </c>
      <c r="I66" s="40" t="s">
        <v>4</v>
      </c>
      <c r="J66" s="13" t="s">
        <v>5</v>
      </c>
      <c r="K66" s="50"/>
      <c r="L66" s="50"/>
      <c r="M66" s="50"/>
      <c r="N66" s="52"/>
    </row>
    <row r="67" spans="1:14" ht="10.5">
      <c r="A67" s="14" t="s">
        <v>6</v>
      </c>
      <c r="B67" s="15">
        <v>10702.66</v>
      </c>
      <c r="C67" s="16">
        <v>9136.1</v>
      </c>
      <c r="D67" s="18">
        <v>1566.56</v>
      </c>
      <c r="E67" s="15">
        <v>2250.41</v>
      </c>
      <c r="F67" s="41">
        <v>2678.18</v>
      </c>
      <c r="G67" s="17">
        <v>-427.77</v>
      </c>
      <c r="H67" s="53">
        <f>B51+E51+H51+B67+E67</f>
        <v>30662.489999999998</v>
      </c>
      <c r="I67" s="54">
        <f aca="true" t="shared" si="6" ref="I67:I78">C51+F51+I51+C67+F67</f>
        <v>26791.6</v>
      </c>
      <c r="J67" s="55">
        <f aca="true" t="shared" si="7" ref="J67:J78">D51+G51+J51+D67+G67</f>
        <v>3870.89</v>
      </c>
      <c r="K67" s="38"/>
      <c r="L67" s="38"/>
      <c r="M67" s="38"/>
      <c r="N67" s="52"/>
    </row>
    <row r="68" spans="1:14" ht="10.5">
      <c r="A68" s="19" t="s">
        <v>7</v>
      </c>
      <c r="B68" s="26">
        <v>9749.12</v>
      </c>
      <c r="C68" s="21">
        <v>9432.52</v>
      </c>
      <c r="D68" s="23">
        <v>316.6000000000022</v>
      </c>
      <c r="E68" s="26">
        <v>2249.12</v>
      </c>
      <c r="F68" s="41">
        <v>1679.99</v>
      </c>
      <c r="G68" s="22">
        <v>569.1299999999994</v>
      </c>
      <c r="H68" s="56">
        <f aca="true" t="shared" si="8" ref="H68:H78">B52+E52+H52+B68+E68</f>
        <v>30263.969999999998</v>
      </c>
      <c r="I68" s="57">
        <f t="shared" si="6"/>
        <v>27582.49</v>
      </c>
      <c r="J68" s="58">
        <f t="shared" si="7"/>
        <v>2681.4800000000023</v>
      </c>
      <c r="K68" s="38"/>
      <c r="L68" s="38"/>
      <c r="M68" s="38"/>
      <c r="N68" s="52"/>
    </row>
    <row r="69" spans="1:14" ht="10.5">
      <c r="A69" s="19" t="s">
        <v>8</v>
      </c>
      <c r="B69" s="26">
        <v>10288.1</v>
      </c>
      <c r="C69" s="21">
        <v>11210.78</v>
      </c>
      <c r="D69" s="23">
        <v>-922.6799999999985</v>
      </c>
      <c r="E69" s="26">
        <v>2387.93</v>
      </c>
      <c r="F69" s="41">
        <v>2189.26</v>
      </c>
      <c r="G69" s="22">
        <v>198.67</v>
      </c>
      <c r="H69" s="56">
        <f>B53+E53+H53+B69+E69</f>
        <v>35967.26</v>
      </c>
      <c r="I69" s="57">
        <f>C53+F53+I53+C69+F69</f>
        <v>30020</v>
      </c>
      <c r="J69" s="58">
        <f>D53+G53+J53+D69+G69</f>
        <v>5947.260000000004</v>
      </c>
      <c r="K69" s="38"/>
      <c r="L69" s="38"/>
      <c r="M69" s="38"/>
      <c r="N69" s="52"/>
    </row>
    <row r="70" spans="1:14" ht="10.5">
      <c r="A70" s="19" t="s">
        <v>9</v>
      </c>
      <c r="B70" s="26">
        <v>9156.86</v>
      </c>
      <c r="C70" s="21">
        <v>15011.38</v>
      </c>
      <c r="D70" s="23">
        <v>-5854.52</v>
      </c>
      <c r="E70" s="26">
        <v>2366.14</v>
      </c>
      <c r="F70" s="41">
        <v>2385.56</v>
      </c>
      <c r="G70" s="22">
        <v>-19.420000000000073</v>
      </c>
      <c r="H70" s="56">
        <f t="shared" si="8"/>
        <v>44895.72</v>
      </c>
      <c r="I70" s="57">
        <f t="shared" si="6"/>
        <v>36826.5</v>
      </c>
      <c r="J70" s="58">
        <f t="shared" si="7"/>
        <v>8069.219999999999</v>
      </c>
      <c r="K70" s="38"/>
      <c r="L70" s="38"/>
      <c r="M70" s="38"/>
      <c r="N70" s="52"/>
    </row>
    <row r="71" spans="1:14" ht="10.5">
      <c r="A71" s="19" t="s">
        <v>10</v>
      </c>
      <c r="B71" s="23">
        <v>8087.73</v>
      </c>
      <c r="C71" s="21">
        <v>15486.11</v>
      </c>
      <c r="D71" s="25">
        <v>-7398.379999999993</v>
      </c>
      <c r="E71" s="26">
        <v>1693.85</v>
      </c>
      <c r="F71" s="41">
        <v>1970.15</v>
      </c>
      <c r="G71" s="22">
        <v>-276.3</v>
      </c>
      <c r="H71" s="58">
        <f t="shared" si="8"/>
        <v>44400.21</v>
      </c>
      <c r="I71" s="57">
        <f t="shared" si="6"/>
        <v>37762.670000000006</v>
      </c>
      <c r="J71" s="57">
        <f t="shared" si="7"/>
        <v>6637.5400000000045</v>
      </c>
      <c r="K71" s="38"/>
      <c r="L71" s="38"/>
      <c r="M71" s="38"/>
      <c r="N71" s="52"/>
    </row>
    <row r="72" spans="1:14" ht="10.5">
      <c r="A72" s="19" t="s">
        <v>11</v>
      </c>
      <c r="B72" s="26">
        <v>13612.06</v>
      </c>
      <c r="C72" s="21">
        <v>12911.53</v>
      </c>
      <c r="D72" s="23">
        <v>700.5300000000025</v>
      </c>
      <c r="E72" s="26">
        <v>2339.08</v>
      </c>
      <c r="F72" s="41">
        <v>1753.73</v>
      </c>
      <c r="G72" s="22">
        <v>585.35</v>
      </c>
      <c r="H72" s="56">
        <f t="shared" si="8"/>
        <v>55191.31999999999</v>
      </c>
      <c r="I72" s="57">
        <f t="shared" si="6"/>
        <v>41687.96000000001</v>
      </c>
      <c r="J72" s="58">
        <f t="shared" si="7"/>
        <v>13503.360000000002</v>
      </c>
      <c r="K72" s="38"/>
      <c r="L72" s="38"/>
      <c r="M72" s="38"/>
      <c r="N72" s="52"/>
    </row>
    <row r="73" spans="1:14" ht="10.5">
      <c r="A73" s="19" t="s">
        <v>12</v>
      </c>
      <c r="B73" s="26">
        <v>8819.92</v>
      </c>
      <c r="C73" s="21">
        <v>10189.05</v>
      </c>
      <c r="D73" s="23">
        <v>-1369.13</v>
      </c>
      <c r="E73" s="26">
        <v>1517.37</v>
      </c>
      <c r="F73" s="41">
        <v>1849.82</v>
      </c>
      <c r="G73" s="23">
        <v>-332.45</v>
      </c>
      <c r="H73" s="56">
        <f t="shared" si="8"/>
        <v>37211.82</v>
      </c>
      <c r="I73" s="57">
        <f t="shared" si="6"/>
        <v>26147.76</v>
      </c>
      <c r="J73" s="58">
        <f t="shared" si="7"/>
        <v>11064.060000000001</v>
      </c>
      <c r="K73" s="38"/>
      <c r="L73" s="38"/>
      <c r="M73" s="38"/>
      <c r="N73" s="52"/>
    </row>
    <row r="74" spans="1:14" ht="10.5">
      <c r="A74" s="19" t="s">
        <v>13</v>
      </c>
      <c r="B74" s="23">
        <v>7094.22</v>
      </c>
      <c r="C74" s="21">
        <v>10552.49</v>
      </c>
      <c r="D74" s="25">
        <v>-3458.27</v>
      </c>
      <c r="E74" s="26">
        <v>965.42</v>
      </c>
      <c r="F74" s="41">
        <v>2005.68</v>
      </c>
      <c r="G74" s="25">
        <v>-1040.26</v>
      </c>
      <c r="H74" s="58">
        <f t="shared" si="8"/>
        <v>37366.88</v>
      </c>
      <c r="I74" s="57">
        <f t="shared" si="6"/>
        <v>29876.440000000002</v>
      </c>
      <c r="J74" s="57">
        <f t="shared" si="7"/>
        <v>7490.4400000000005</v>
      </c>
      <c r="K74" s="38"/>
      <c r="L74" s="38"/>
      <c r="M74" s="38"/>
      <c r="N74" s="52"/>
    </row>
    <row r="75" spans="1:14" ht="10.5">
      <c r="A75" s="19" t="s">
        <v>14</v>
      </c>
      <c r="B75" s="23">
        <v>9050.91</v>
      </c>
      <c r="C75" s="21">
        <v>11553.03</v>
      </c>
      <c r="D75" s="25">
        <v>-2502.12</v>
      </c>
      <c r="E75" s="26">
        <v>2627.07</v>
      </c>
      <c r="F75" s="41">
        <v>1682.25</v>
      </c>
      <c r="G75" s="25">
        <v>944.82</v>
      </c>
      <c r="H75" s="58">
        <f t="shared" si="8"/>
        <v>48632.579999999994</v>
      </c>
      <c r="I75" s="57">
        <f t="shared" si="6"/>
        <v>37462.97</v>
      </c>
      <c r="J75" s="57">
        <f t="shared" si="7"/>
        <v>11169.61</v>
      </c>
      <c r="K75" s="38"/>
      <c r="L75" s="38"/>
      <c r="M75" s="38"/>
      <c r="N75" s="52"/>
    </row>
    <row r="76" spans="1:14" ht="10.5">
      <c r="A76" s="19" t="s">
        <v>15</v>
      </c>
      <c r="B76" s="26">
        <v>10914.92</v>
      </c>
      <c r="C76" s="21">
        <v>10408.37</v>
      </c>
      <c r="D76" s="23">
        <v>506.5500000000011</v>
      </c>
      <c r="E76" s="26">
        <v>2080.49</v>
      </c>
      <c r="F76" s="41">
        <v>2118.85</v>
      </c>
      <c r="G76" s="23">
        <v>-38.35999999999967</v>
      </c>
      <c r="H76" s="56">
        <f t="shared" si="8"/>
        <v>54239.77</v>
      </c>
      <c r="I76" s="57">
        <f t="shared" si="6"/>
        <v>37014.62</v>
      </c>
      <c r="J76" s="58">
        <f t="shared" si="7"/>
        <v>17225.15</v>
      </c>
      <c r="K76" s="38"/>
      <c r="L76" s="38"/>
      <c r="M76" s="38"/>
      <c r="N76" s="52"/>
    </row>
    <row r="77" spans="1:14" ht="10.5">
      <c r="A77" s="19" t="s">
        <v>16</v>
      </c>
      <c r="B77" s="26">
        <v>14739.8</v>
      </c>
      <c r="C77" s="21">
        <v>13312.49</v>
      </c>
      <c r="D77" s="23">
        <v>1427.31</v>
      </c>
      <c r="E77" s="26">
        <v>1383.03</v>
      </c>
      <c r="F77" s="41">
        <v>2012.07</v>
      </c>
      <c r="G77" s="23">
        <v>-629.04</v>
      </c>
      <c r="H77" s="56">
        <f t="shared" si="8"/>
        <v>51328.479999999996</v>
      </c>
      <c r="I77" s="57">
        <f t="shared" si="6"/>
        <v>40709.729999999996</v>
      </c>
      <c r="J77" s="58">
        <f t="shared" si="7"/>
        <v>10618.75</v>
      </c>
      <c r="K77" s="38"/>
      <c r="L77" s="38"/>
      <c r="M77" s="38"/>
      <c r="N77" s="52"/>
    </row>
    <row r="78" spans="1:14" ht="10.5">
      <c r="A78" s="27" t="s">
        <v>17</v>
      </c>
      <c r="B78" s="43">
        <v>10966.57</v>
      </c>
      <c r="C78" s="31">
        <v>11677.28</v>
      </c>
      <c r="D78" s="33">
        <v>-710.7099999999991</v>
      </c>
      <c r="E78" s="43">
        <v>1991.56</v>
      </c>
      <c r="F78" s="29">
        <v>2064.01</v>
      </c>
      <c r="G78" s="62">
        <v>-72.45000000000027</v>
      </c>
      <c r="H78" s="59">
        <f t="shared" si="8"/>
        <v>51705.579999999994</v>
      </c>
      <c r="I78" s="35">
        <f t="shared" si="6"/>
        <v>44713.590000000004</v>
      </c>
      <c r="J78" s="60">
        <f t="shared" si="7"/>
        <v>6991.99</v>
      </c>
      <c r="K78" s="38"/>
      <c r="L78" s="38"/>
      <c r="M78" s="38"/>
      <c r="N78" s="52"/>
    </row>
    <row r="79" spans="1:14" ht="10.5">
      <c r="A79" s="9" t="s">
        <v>18</v>
      </c>
      <c r="B79" s="34">
        <f aca="true" t="shared" si="9" ref="B79:J79">SUM(B67:B78)</f>
        <v>123182.87</v>
      </c>
      <c r="C79" s="35">
        <f t="shared" si="9"/>
        <v>140881.13</v>
      </c>
      <c r="D79" s="36">
        <f t="shared" si="9"/>
        <v>-17698.259999999984</v>
      </c>
      <c r="E79" s="34">
        <f t="shared" si="9"/>
        <v>23851.469999999998</v>
      </c>
      <c r="F79" s="34">
        <f t="shared" si="9"/>
        <v>24389.549999999996</v>
      </c>
      <c r="G79" s="36">
        <f t="shared" si="9"/>
        <v>-538.0800000000005</v>
      </c>
      <c r="H79" s="34">
        <f t="shared" si="9"/>
        <v>521866.08</v>
      </c>
      <c r="I79" s="34">
        <f t="shared" si="9"/>
        <v>416596.33</v>
      </c>
      <c r="J79" s="34">
        <f t="shared" si="9"/>
        <v>105269.75000000001</v>
      </c>
      <c r="K79" s="38"/>
      <c r="L79" s="38"/>
      <c r="M79" s="38"/>
      <c r="N79" s="52"/>
    </row>
    <row r="80" spans="1:13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0.5">
      <c r="A81" s="45" t="s">
        <v>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1" ht="10.5">
      <c r="A82" s="61"/>
      <c r="B82" s="46"/>
      <c r="C82" s="46"/>
      <c r="D82" s="46"/>
      <c r="E82" s="46"/>
      <c r="F82" s="2"/>
      <c r="G82" s="2"/>
      <c r="H82" s="2"/>
      <c r="I82" s="2"/>
      <c r="J82" s="2"/>
      <c r="K82" s="2"/>
    </row>
  </sheetData>
  <sheetProtection/>
  <conditionalFormatting sqref="B10:C16 B51:C57">
    <cfRule type="cellIs" priority="1" dxfId="2" operator="lessThan" stopIfTrue="1">
      <formula>0</formula>
    </cfRule>
  </conditionalFormatting>
  <conditionalFormatting sqref="D10:G20 D51:G61">
    <cfRule type="cellIs" priority="2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Pettersson</dc:creator>
  <cp:keywords/>
  <dc:description/>
  <cp:lastModifiedBy>fonhenbro</cp:lastModifiedBy>
  <cp:lastPrinted>2009-12-08T14:45:46Z</cp:lastPrinted>
  <dcterms:created xsi:type="dcterms:W3CDTF">2008-05-23T09:24:20Z</dcterms:created>
  <dcterms:modified xsi:type="dcterms:W3CDTF">2011-03-29T14:35:36Z</dcterms:modified>
  <cp:category/>
  <cp:version/>
  <cp:contentType/>
  <cp:contentStatus/>
</cp:coreProperties>
</file>