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1"/>
  </bookViews>
  <sheets>
    <sheet name="graph" sheetId="1" r:id="rId1"/>
    <sheet name="figures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<sst xmlns="http://schemas.openxmlformats.org/spreadsheetml/2006/main" count="8" uniqueCount="8">
  <si>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Equity funds</t>
  </si>
  <si>
    <t>Balanced funds</t>
  </si>
  <si>
    <t>TOTAL</t>
  </si>
  <si>
    <t>Bond and Money Market funds</t>
  </si>
  <si>
    <t>Hedge funds</t>
  </si>
  <si>
    <t>Source: Svensk Fondstatistik part of MoneyMate</t>
  </si>
  <si>
    <t>Pleas note: Hedge funds report irregularly to Moneymate</t>
  </si>
  <si>
    <r>
      <t xml:space="preserve">Net assets </t>
    </r>
    <r>
      <rPr>
        <b/>
        <sz val="12"/>
        <rFont val="Arial"/>
        <family val="2"/>
      </rPr>
      <t>per 31 december, SEK Billion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</si>
</sst>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164" fontId="7" fillId="33" borderId="11" xfId="0" applyNumberFormat="1" applyFont="1" applyFill="1" applyBorder="1" applyAlignment="1">
      <alignment horizontal="right"/>
    </xf>
    <xf numFmtId="164" fontId="7" fillId="33" borderId="12" xfId="0" applyNumberFormat="1" applyFont="1" applyFill="1" applyBorder="1" applyAlignment="1">
      <alignment horizontal="right"/>
    </xf>
    <xf numFmtId="165" fontId="6" fillId="0" borderId="13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4" fontId="7" fillId="33" borderId="11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165" fontId="6" fillId="0" borderId="17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165" fontId="7" fillId="0" borderId="19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3" borderId="2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Assets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6125"/>
          <c:w val="0.9787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figures!$B$2</c:f>
              <c:strCache>
                <c:ptCount val="1"/>
                <c:pt idx="0">
                  <c:v>Equity funds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figures!$A$3:$A$34</c:f>
              <c:numCache>
                <c:ptCount val="3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figures!$B$3:$B$34</c:f>
              <c:numCache>
                <c:ptCount val="32"/>
                <c:pt idx="0">
                  <c:v>29.2916</c:v>
                </c:pt>
                <c:pt idx="1">
                  <c:v>34.8748</c:v>
                </c:pt>
                <c:pt idx="2">
                  <c:v>56.072900000000004</c:v>
                </c:pt>
                <c:pt idx="3">
                  <c:v>83.1822</c:v>
                </c:pt>
                <c:pt idx="4">
                  <c:v>72.24119999999999</c:v>
                </c:pt>
                <c:pt idx="5">
                  <c:v>82.9693</c:v>
                </c:pt>
                <c:pt idx="6">
                  <c:v>88.57610000000001</c:v>
                </c:pt>
                <c:pt idx="7">
                  <c:v>145.1636</c:v>
                </c:pt>
                <c:pt idx="8">
                  <c:v>132.4151</c:v>
                </c:pt>
                <c:pt idx="9">
                  <c:v>151.7694</c:v>
                </c:pt>
                <c:pt idx="10">
                  <c:v>202.2699</c:v>
                </c:pt>
                <c:pt idx="11">
                  <c:v>307.1425</c:v>
                </c:pt>
                <c:pt idx="12">
                  <c:v>365.4085</c:v>
                </c:pt>
                <c:pt idx="13">
                  <c:v>591.7025</c:v>
                </c:pt>
                <c:pt idx="14">
                  <c:v>595.4613</c:v>
                </c:pt>
                <c:pt idx="15">
                  <c:v>522.4253</c:v>
                </c:pt>
                <c:pt idx="16">
                  <c:v>343.5796</c:v>
                </c:pt>
                <c:pt idx="17">
                  <c:v>445.02</c:v>
                </c:pt>
                <c:pt idx="18">
                  <c:v>514.3</c:v>
                </c:pt>
                <c:pt idx="19">
                  <c:v>733.067</c:v>
                </c:pt>
                <c:pt idx="20">
                  <c:v>867.877</c:v>
                </c:pt>
                <c:pt idx="21">
                  <c:v>895.125984561099</c:v>
                </c:pt>
                <c:pt idx="22">
                  <c:v>542.527052762953</c:v>
                </c:pt>
                <c:pt idx="23">
                  <c:v>862.407</c:v>
                </c:pt>
                <c:pt idx="24">
                  <c:v>1159.831</c:v>
                </c:pt>
                <c:pt idx="25">
                  <c:v>933.118</c:v>
                </c:pt>
                <c:pt idx="26">
                  <c:v>1057.388</c:v>
                </c:pt>
                <c:pt idx="27">
                  <c:v>1318.901735647</c:v>
                </c:pt>
                <c:pt idx="28">
                  <c:v>1592.715786665</c:v>
                </c:pt>
                <c:pt idx="29">
                  <c:v>1718.3288984370001</c:v>
                </c:pt>
                <c:pt idx="30">
                  <c:v>1990.255262136</c:v>
                </c:pt>
                <c:pt idx="31">
                  <c:v>2268.3</c:v>
                </c:pt>
              </c:numCache>
            </c:numRef>
          </c:val>
        </c:ser>
        <c:ser>
          <c:idx val="1"/>
          <c:order val="1"/>
          <c:tx>
            <c:strRef>
              <c:f>figures!$C$2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figures!$A$3:$A$34</c:f>
              <c:numCache>
                <c:ptCount val="3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figures!$C$3:$C$34</c:f>
              <c:numCache>
                <c:ptCount val="32"/>
                <c:pt idx="6">
                  <c:v>1.0871</c:v>
                </c:pt>
                <c:pt idx="7">
                  <c:v>2.8601</c:v>
                </c:pt>
                <c:pt idx="8">
                  <c:v>22.6292</c:v>
                </c:pt>
                <c:pt idx="9">
                  <c:v>25.6863</c:v>
                </c:pt>
                <c:pt idx="10">
                  <c:v>38.7026</c:v>
                </c:pt>
                <c:pt idx="11">
                  <c:v>66.0984</c:v>
                </c:pt>
                <c:pt idx="12">
                  <c:v>91.222</c:v>
                </c:pt>
                <c:pt idx="13">
                  <c:v>147.1725</c:v>
                </c:pt>
                <c:pt idx="14">
                  <c:v>163.9235</c:v>
                </c:pt>
                <c:pt idx="15">
                  <c:v>182.2064</c:v>
                </c:pt>
                <c:pt idx="16">
                  <c:v>118.6322</c:v>
                </c:pt>
                <c:pt idx="17">
                  <c:v>141.1861</c:v>
                </c:pt>
                <c:pt idx="18">
                  <c:v>158.17</c:v>
                </c:pt>
                <c:pt idx="19">
                  <c:v>202.171</c:v>
                </c:pt>
                <c:pt idx="20">
                  <c:v>237.547</c:v>
                </c:pt>
                <c:pt idx="21">
                  <c:v>247.173066854119</c:v>
                </c:pt>
                <c:pt idx="22">
                  <c:v>203.71561165553</c:v>
                </c:pt>
                <c:pt idx="23">
                  <c:v>253.632</c:v>
                </c:pt>
                <c:pt idx="24">
                  <c:v>297.326</c:v>
                </c:pt>
                <c:pt idx="25">
                  <c:v>307.608</c:v>
                </c:pt>
                <c:pt idx="26">
                  <c:v>387.463</c:v>
                </c:pt>
                <c:pt idx="27">
                  <c:v>474.78549165299995</c:v>
                </c:pt>
                <c:pt idx="28">
                  <c:v>612.1863873789999</c:v>
                </c:pt>
                <c:pt idx="29">
                  <c:v>698.434159033</c:v>
                </c:pt>
                <c:pt idx="30">
                  <c:v>780.242352777</c:v>
                </c:pt>
                <c:pt idx="31">
                  <c:v>861.3</c:v>
                </c:pt>
              </c:numCache>
            </c:numRef>
          </c:val>
        </c:ser>
        <c:ser>
          <c:idx val="2"/>
          <c:order val="2"/>
          <c:tx>
            <c:strRef>
              <c:f>figures!$D$2</c:f>
              <c:strCache>
                <c:ptCount val="1"/>
                <c:pt idx="0">
                  <c:v>Bond and Money Market funds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figures!$A$3:$A$34</c:f>
              <c:numCache>
                <c:ptCount val="3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figures!$D$3:$D$34</c:f>
              <c:numCache>
                <c:ptCount val="32"/>
                <c:pt idx="0">
                  <c:v>35.3029</c:v>
                </c:pt>
                <c:pt idx="1">
                  <c:v>36.5267</c:v>
                </c:pt>
                <c:pt idx="2">
                  <c:v>51.389900000000004</c:v>
                </c:pt>
                <c:pt idx="3">
                  <c:v>63.335</c:v>
                </c:pt>
                <c:pt idx="4">
                  <c:v>48.0614</c:v>
                </c:pt>
                <c:pt idx="5">
                  <c:v>31.932599999999997</c:v>
                </c:pt>
                <c:pt idx="6">
                  <c:v>38.4495</c:v>
                </c:pt>
                <c:pt idx="7">
                  <c:v>54.9426</c:v>
                </c:pt>
                <c:pt idx="8">
                  <c:v>52.042</c:v>
                </c:pt>
                <c:pt idx="9">
                  <c:v>64.90780000000001</c:v>
                </c:pt>
                <c:pt idx="10">
                  <c:v>78.0592</c:v>
                </c:pt>
                <c:pt idx="11">
                  <c:v>82.67410000000001</c:v>
                </c:pt>
                <c:pt idx="12">
                  <c:v>104.2941</c:v>
                </c:pt>
                <c:pt idx="13">
                  <c:v>115.74560000000001</c:v>
                </c:pt>
                <c:pt idx="14">
                  <c:v>123.451</c:v>
                </c:pt>
                <c:pt idx="15">
                  <c:v>162.4814</c:v>
                </c:pt>
                <c:pt idx="16">
                  <c:v>204.6741</c:v>
                </c:pt>
                <c:pt idx="17">
                  <c:v>243.7205</c:v>
                </c:pt>
                <c:pt idx="18">
                  <c:v>275.37</c:v>
                </c:pt>
                <c:pt idx="19">
                  <c:v>310.419</c:v>
                </c:pt>
                <c:pt idx="20">
                  <c:v>340.178</c:v>
                </c:pt>
                <c:pt idx="21">
                  <c:v>353.88971288991</c:v>
                </c:pt>
                <c:pt idx="22">
                  <c:v>373.624328630726</c:v>
                </c:pt>
                <c:pt idx="23">
                  <c:v>378.112</c:v>
                </c:pt>
                <c:pt idx="24">
                  <c:v>403.321</c:v>
                </c:pt>
                <c:pt idx="25">
                  <c:v>465.725</c:v>
                </c:pt>
                <c:pt idx="26">
                  <c:v>475.644</c:v>
                </c:pt>
                <c:pt idx="27">
                  <c:v>513.9306202629999</c:v>
                </c:pt>
                <c:pt idx="28">
                  <c:v>614.414921419</c:v>
                </c:pt>
                <c:pt idx="29">
                  <c:v>617.423543171</c:v>
                </c:pt>
                <c:pt idx="30">
                  <c:v>631.392131589</c:v>
                </c:pt>
                <c:pt idx="31">
                  <c:v>655.8</c:v>
                </c:pt>
              </c:numCache>
            </c:numRef>
          </c:val>
        </c:ser>
        <c:ser>
          <c:idx val="3"/>
          <c:order val="3"/>
          <c:tx>
            <c:strRef>
              <c:f>figures!$E$2</c:f>
              <c:strCache>
                <c:ptCount val="1"/>
                <c:pt idx="0">
                  <c:v>Hedge funds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figures!$A$3:$A$34</c:f>
              <c:numCache>
                <c:ptCount val="3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</c:numCache>
            </c:numRef>
          </c:cat>
          <c:val>
            <c:numRef>
              <c:f>figures!$E$3:$E$34</c:f>
              <c:numCache>
                <c:ptCount val="32"/>
                <c:pt idx="16">
                  <c:v>36.0681</c:v>
                </c:pt>
                <c:pt idx="17">
                  <c:v>43.3506</c:v>
                </c:pt>
                <c:pt idx="18">
                  <c:v>49.6</c:v>
                </c:pt>
                <c:pt idx="19">
                  <c:v>70.743</c:v>
                </c:pt>
                <c:pt idx="20">
                  <c:v>82.224</c:v>
                </c:pt>
                <c:pt idx="21">
                  <c:v>75.5434789420664</c:v>
                </c:pt>
                <c:pt idx="22">
                  <c:v>65.5162637018561</c:v>
                </c:pt>
                <c:pt idx="23">
                  <c:v>88.065</c:v>
                </c:pt>
                <c:pt idx="24">
                  <c:v>83.978</c:v>
                </c:pt>
                <c:pt idx="25">
                  <c:v>95.265</c:v>
                </c:pt>
                <c:pt idx="26">
                  <c:v>95.54</c:v>
                </c:pt>
                <c:pt idx="27">
                  <c:v>39.514378057999984</c:v>
                </c:pt>
                <c:pt idx="28">
                  <c:v>44.14618555</c:v>
                </c:pt>
                <c:pt idx="29">
                  <c:v>54.166563047000004</c:v>
                </c:pt>
                <c:pt idx="30">
                  <c:v>47.00170371</c:v>
                </c:pt>
                <c:pt idx="31">
                  <c:v>51.8</c:v>
                </c:pt>
              </c:numCache>
            </c:numRef>
          </c:val>
        </c:ser>
        <c:overlap val="100"/>
        <c:axId val="5963116"/>
        <c:axId val="53668045"/>
      </c:bar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"/>
          <c:y val="0.9325"/>
          <c:w val="0.704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0.101</cdr:y>
    </cdr:from>
    <cdr:to>
      <cdr:x>0.0975</cdr:x>
      <cdr:y>0.1585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7625" y="514350"/>
          <a:ext cx="828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 Billion</a:t>
          </a:r>
        </a:p>
      </cdr:txBody>
    </cdr:sp>
  </cdr:relSizeAnchor>
  <cdr:relSizeAnchor xmlns:cdr="http://schemas.openxmlformats.org/drawingml/2006/chartDrawing">
    <cdr:from>
      <cdr:x>-0.00025</cdr:x>
      <cdr:y>0.969</cdr:y>
    </cdr:from>
    <cdr:to>
      <cdr:x>0.32675</cdr:x>
      <cdr:y>0.997</cdr:y>
    </cdr:to>
    <cdr:sp>
      <cdr:nvSpPr>
        <cdr:cNvPr id="2" name="Text Box 1026"/>
        <cdr:cNvSpPr txBox="1">
          <a:spLocks noChangeArrowheads="1"/>
        </cdr:cNvSpPr>
      </cdr:nvSpPr>
      <cdr:spPr>
        <a:xfrm>
          <a:off x="0" y="5000625"/>
          <a:ext cx="2952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MoneyMate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495300</xdr:colOff>
      <xdr:row>31</xdr:row>
      <xdr:rowOff>142875</xdr:rowOff>
    </xdr:to>
    <xdr:graphicFrame>
      <xdr:nvGraphicFramePr>
        <xdr:cNvPr id="1" name="Diagram 2"/>
        <xdr:cNvGraphicFramePr/>
      </xdr:nvGraphicFramePr>
      <xdr:xfrm>
        <a:off x="0" y="0"/>
        <a:ext cx="9029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10.140625" style="0" bestFit="1" customWidth="1"/>
    <col min="2" max="3" width="12.8515625" style="0" customWidth="1"/>
    <col min="4" max="4" width="16.140625" style="0" customWidth="1"/>
    <col min="5" max="5" width="13.140625" style="0" customWidth="1"/>
    <col min="6" max="6" width="12.8515625" style="0" customWidth="1"/>
  </cols>
  <sheetData>
    <row r="1" ht="23.25">
      <c r="A1" s="12" t="s">
        <v>7</v>
      </c>
    </row>
    <row r="2" spans="1:6" ht="26.25" customHeight="1">
      <c r="A2" s="2"/>
      <c r="B2" s="2" t="s">
        <v>0</v>
      </c>
      <c r="C2" s="10" t="s">
        <v>1</v>
      </c>
      <c r="D2" s="11" t="s">
        <v>3</v>
      </c>
      <c r="E2" s="11" t="s">
        <v>4</v>
      </c>
      <c r="F2" s="3" t="s">
        <v>2</v>
      </c>
    </row>
    <row r="3" spans="1:6" ht="12.75">
      <c r="A3" s="1">
        <v>1986</v>
      </c>
      <c r="B3" s="4">
        <v>29.2916</v>
      </c>
      <c r="C3" s="4"/>
      <c r="D3" s="5">
        <v>35.3029</v>
      </c>
      <c r="E3" s="5"/>
      <c r="F3" s="9">
        <f>B3+C3+D3</f>
        <v>64.5945</v>
      </c>
    </row>
    <row r="4" spans="1:6" ht="12.75">
      <c r="A4" s="1">
        <v>1987</v>
      </c>
      <c r="B4" s="7">
        <v>34.8748</v>
      </c>
      <c r="C4" s="7"/>
      <c r="D4" s="8">
        <v>36.5267</v>
      </c>
      <c r="E4" s="8"/>
      <c r="F4" s="6">
        <f aca="true" t="shared" si="0" ref="F4:F17">B4+C4+D4</f>
        <v>71.4015</v>
      </c>
    </row>
    <row r="5" spans="1:6" ht="12.75">
      <c r="A5" s="1">
        <v>1988</v>
      </c>
      <c r="B5" s="7">
        <v>56.072900000000004</v>
      </c>
      <c r="C5" s="7"/>
      <c r="D5" s="8">
        <v>51.389900000000004</v>
      </c>
      <c r="E5" s="8"/>
      <c r="F5" s="6">
        <f t="shared" si="0"/>
        <v>107.46280000000002</v>
      </c>
    </row>
    <row r="6" spans="1:6" ht="12.75">
      <c r="A6" s="1">
        <v>1989</v>
      </c>
      <c r="B6" s="7">
        <v>83.1822</v>
      </c>
      <c r="C6" s="7"/>
      <c r="D6" s="8">
        <v>63.335</v>
      </c>
      <c r="E6" s="8"/>
      <c r="F6" s="6">
        <f t="shared" si="0"/>
        <v>146.5172</v>
      </c>
    </row>
    <row r="7" spans="1:6" ht="12.75">
      <c r="A7" s="1">
        <v>1990</v>
      </c>
      <c r="B7" s="7">
        <v>72.24119999999999</v>
      </c>
      <c r="C7" s="7"/>
      <c r="D7" s="8">
        <v>48.0614</v>
      </c>
      <c r="E7" s="8"/>
      <c r="F7" s="6">
        <f t="shared" si="0"/>
        <v>120.30259999999998</v>
      </c>
    </row>
    <row r="8" spans="1:6" ht="12.75">
      <c r="A8" s="1">
        <v>1991</v>
      </c>
      <c r="B8" s="7">
        <v>82.9693</v>
      </c>
      <c r="C8" s="7"/>
      <c r="D8" s="8">
        <v>31.932599999999997</v>
      </c>
      <c r="E8" s="8"/>
      <c r="F8" s="6">
        <f t="shared" si="0"/>
        <v>114.9019</v>
      </c>
    </row>
    <row r="9" spans="1:6" ht="12.75">
      <c r="A9" s="1">
        <v>1992</v>
      </c>
      <c r="B9" s="7">
        <v>88.57610000000001</v>
      </c>
      <c r="C9" s="7">
        <v>1.0871</v>
      </c>
      <c r="D9" s="8">
        <v>38.4495</v>
      </c>
      <c r="E9" s="8"/>
      <c r="F9" s="6">
        <f t="shared" si="0"/>
        <v>128.11270000000002</v>
      </c>
    </row>
    <row r="10" spans="1:6" ht="12.75">
      <c r="A10" s="1">
        <v>1993</v>
      </c>
      <c r="B10" s="7">
        <v>145.1636</v>
      </c>
      <c r="C10" s="7">
        <v>2.8601</v>
      </c>
      <c r="D10" s="8">
        <v>54.9426</v>
      </c>
      <c r="E10" s="8"/>
      <c r="F10" s="6">
        <f t="shared" si="0"/>
        <v>202.9663</v>
      </c>
    </row>
    <row r="11" spans="1:6" ht="12.75">
      <c r="A11" s="1">
        <v>1994</v>
      </c>
      <c r="B11" s="7">
        <v>132.4151</v>
      </c>
      <c r="C11" s="7">
        <v>22.6292</v>
      </c>
      <c r="D11" s="8">
        <v>52.042</v>
      </c>
      <c r="E11" s="8"/>
      <c r="F11" s="6">
        <f t="shared" si="0"/>
        <v>207.0863</v>
      </c>
    </row>
    <row r="12" spans="1:6" ht="12.75">
      <c r="A12" s="1">
        <v>1995</v>
      </c>
      <c r="B12" s="7">
        <v>151.7694</v>
      </c>
      <c r="C12" s="7">
        <v>25.6863</v>
      </c>
      <c r="D12" s="8">
        <v>64.90780000000001</v>
      </c>
      <c r="E12" s="8"/>
      <c r="F12" s="6">
        <f t="shared" si="0"/>
        <v>242.3635</v>
      </c>
    </row>
    <row r="13" spans="1:6" ht="12.75">
      <c r="A13" s="1">
        <v>1996</v>
      </c>
      <c r="B13" s="7">
        <v>202.2699</v>
      </c>
      <c r="C13" s="7">
        <v>38.7026</v>
      </c>
      <c r="D13" s="8">
        <v>78.0592</v>
      </c>
      <c r="E13" s="8"/>
      <c r="F13" s="6">
        <f t="shared" si="0"/>
        <v>319.0317</v>
      </c>
    </row>
    <row r="14" spans="1:6" ht="12.75">
      <c r="A14" s="1">
        <v>1997</v>
      </c>
      <c r="B14" s="7">
        <v>307.1425</v>
      </c>
      <c r="C14" s="7">
        <v>66.0984</v>
      </c>
      <c r="D14" s="8">
        <v>82.67410000000001</v>
      </c>
      <c r="E14" s="8"/>
      <c r="F14" s="6">
        <f t="shared" si="0"/>
        <v>455.915</v>
      </c>
    </row>
    <row r="15" spans="1:6" ht="12.75">
      <c r="A15" s="1">
        <v>1998</v>
      </c>
      <c r="B15" s="7">
        <v>365.4085</v>
      </c>
      <c r="C15" s="7">
        <v>91.222</v>
      </c>
      <c r="D15" s="8">
        <v>104.2941</v>
      </c>
      <c r="E15" s="8"/>
      <c r="F15" s="6">
        <f t="shared" si="0"/>
        <v>560.9245999999999</v>
      </c>
    </row>
    <row r="16" spans="1:6" ht="12.75">
      <c r="A16" s="1">
        <v>1999</v>
      </c>
      <c r="B16" s="7">
        <v>591.7025</v>
      </c>
      <c r="C16" s="7">
        <v>147.1725</v>
      </c>
      <c r="D16" s="8">
        <v>115.74560000000001</v>
      </c>
      <c r="E16" s="8"/>
      <c r="F16" s="6">
        <f t="shared" si="0"/>
        <v>854.6206</v>
      </c>
    </row>
    <row r="17" spans="1:6" ht="12.75">
      <c r="A17" s="1">
        <v>2000</v>
      </c>
      <c r="B17" s="7">
        <v>595.4613</v>
      </c>
      <c r="C17" s="7">
        <v>163.9235</v>
      </c>
      <c r="D17" s="8">
        <v>123.451</v>
      </c>
      <c r="E17" s="8"/>
      <c r="F17" s="6">
        <f t="shared" si="0"/>
        <v>882.8358000000001</v>
      </c>
    </row>
    <row r="18" spans="1:6" ht="12.75">
      <c r="A18" s="1">
        <v>2001</v>
      </c>
      <c r="B18" s="7">
        <v>522.4253</v>
      </c>
      <c r="C18" s="7">
        <v>182.2064</v>
      </c>
      <c r="D18" s="8">
        <v>162.4814</v>
      </c>
      <c r="E18" s="8"/>
      <c r="F18" s="6">
        <f>SUM(B18:E18)</f>
        <v>867.1131</v>
      </c>
    </row>
    <row r="19" spans="1:6" ht="12.75">
      <c r="A19" s="1">
        <v>2002</v>
      </c>
      <c r="B19" s="7">
        <v>343.5796</v>
      </c>
      <c r="C19" s="7">
        <f>118.6322</f>
        <v>118.6322</v>
      </c>
      <c r="D19" s="8">
        <v>204.6741</v>
      </c>
      <c r="E19" s="8">
        <v>36.0681</v>
      </c>
      <c r="F19" s="6">
        <f>SUM(B19:E19)</f>
        <v>702.954</v>
      </c>
    </row>
    <row r="20" spans="1:6" ht="12.75">
      <c r="A20" s="1">
        <v>2003</v>
      </c>
      <c r="B20" s="7">
        <v>445.02</v>
      </c>
      <c r="C20" s="7">
        <v>141.1861</v>
      </c>
      <c r="D20" s="8">
        <v>243.7205</v>
      </c>
      <c r="E20" s="8">
        <v>43.3506</v>
      </c>
      <c r="F20" s="6">
        <f>SUM(B20:E20)</f>
        <v>873.2772</v>
      </c>
    </row>
    <row r="21" spans="1:6" ht="12.75">
      <c r="A21" s="1">
        <v>2004</v>
      </c>
      <c r="B21" s="7">
        <v>514.3</v>
      </c>
      <c r="C21" s="7">
        <v>158.17</v>
      </c>
      <c r="D21" s="8">
        <v>275.37</v>
      </c>
      <c r="E21" s="8">
        <v>49.6</v>
      </c>
      <c r="F21" s="6">
        <f aca="true" t="shared" si="1" ref="F21:F28">B21+C21+D21+E21</f>
        <v>997.4399999999999</v>
      </c>
    </row>
    <row r="22" spans="1:6" ht="12.75">
      <c r="A22" s="1">
        <v>2005</v>
      </c>
      <c r="B22" s="7">
        <v>733.067</v>
      </c>
      <c r="C22" s="7">
        <v>202.171</v>
      </c>
      <c r="D22" s="8">
        <v>310.419</v>
      </c>
      <c r="E22" s="8">
        <v>70.743</v>
      </c>
      <c r="F22" s="6">
        <f t="shared" si="1"/>
        <v>1316.4</v>
      </c>
    </row>
    <row r="23" spans="1:6" ht="12.75">
      <c r="A23" s="1">
        <v>2006</v>
      </c>
      <c r="B23" s="13">
        <v>867.877</v>
      </c>
      <c r="C23" s="13">
        <v>237.547</v>
      </c>
      <c r="D23" s="14">
        <v>340.178</v>
      </c>
      <c r="E23" s="14">
        <v>82.224</v>
      </c>
      <c r="F23" s="15">
        <f t="shared" si="1"/>
        <v>1527.8259999999998</v>
      </c>
    </row>
    <row r="24" spans="1:6" ht="12.75">
      <c r="A24" s="1">
        <v>2007</v>
      </c>
      <c r="B24" s="13">
        <v>895.125984561099</v>
      </c>
      <c r="C24" s="13">
        <v>247.173066854119</v>
      </c>
      <c r="D24" s="14">
        <v>353.88971288991</v>
      </c>
      <c r="E24" s="14">
        <v>75.5434789420664</v>
      </c>
      <c r="F24" s="16">
        <f t="shared" si="1"/>
        <v>1571.7322432471944</v>
      </c>
    </row>
    <row r="25" spans="1:6" ht="12.75">
      <c r="A25" s="1">
        <v>2008</v>
      </c>
      <c r="B25" s="13">
        <v>542.527052762953</v>
      </c>
      <c r="C25" s="13">
        <v>203.71561165553</v>
      </c>
      <c r="D25" s="14">
        <v>373.624328630726</v>
      </c>
      <c r="E25" s="14">
        <v>65.5162637018561</v>
      </c>
      <c r="F25" s="15">
        <f t="shared" si="1"/>
        <v>1185.3832567510651</v>
      </c>
    </row>
    <row r="26" spans="1:6" ht="12.75">
      <c r="A26" s="1">
        <v>2009</v>
      </c>
      <c r="B26" s="13">
        <v>862.407</v>
      </c>
      <c r="C26" s="13">
        <v>253.632</v>
      </c>
      <c r="D26" s="14">
        <v>378.112</v>
      </c>
      <c r="E26" s="14">
        <v>88.065</v>
      </c>
      <c r="F26" s="15">
        <f t="shared" si="1"/>
        <v>1582.2160000000001</v>
      </c>
    </row>
    <row r="27" spans="1:6" ht="12.75">
      <c r="A27" s="1">
        <v>2010</v>
      </c>
      <c r="B27" s="13">
        <v>1159.831</v>
      </c>
      <c r="C27" s="13">
        <v>297.326</v>
      </c>
      <c r="D27" s="14">
        <v>403.321</v>
      </c>
      <c r="E27" s="14">
        <v>83.978</v>
      </c>
      <c r="F27" s="15">
        <f t="shared" si="1"/>
        <v>1944.4560000000001</v>
      </c>
    </row>
    <row r="28" spans="1:6" ht="12.75">
      <c r="A28" s="1">
        <v>2011</v>
      </c>
      <c r="B28" s="13">
        <v>933.118</v>
      </c>
      <c r="C28" s="13">
        <v>307.608</v>
      </c>
      <c r="D28" s="14">
        <v>465.725</v>
      </c>
      <c r="E28" s="14">
        <v>95.265</v>
      </c>
      <c r="F28" s="15">
        <f t="shared" si="1"/>
        <v>1801.7160000000001</v>
      </c>
    </row>
    <row r="29" spans="1:6" ht="12.75">
      <c r="A29" s="1">
        <v>2012</v>
      </c>
      <c r="B29" s="13">
        <v>1057.388</v>
      </c>
      <c r="C29" s="13">
        <v>387.463</v>
      </c>
      <c r="D29" s="14">
        <v>475.644</v>
      </c>
      <c r="E29" s="14">
        <v>95.54</v>
      </c>
      <c r="F29" s="15">
        <f>B29+C29+D29+E29</f>
        <v>2016.0349999999999</v>
      </c>
    </row>
    <row r="30" spans="1:6" ht="12.75">
      <c r="A30" s="1">
        <v>2013</v>
      </c>
      <c r="B30" s="13">
        <v>1318.901735647</v>
      </c>
      <c r="C30" s="13">
        <v>474.78549165299995</v>
      </c>
      <c r="D30" s="14">
        <v>513.9306202629999</v>
      </c>
      <c r="E30" s="14">
        <v>39.514378057999984</v>
      </c>
      <c r="F30" s="15">
        <f>B30+C30+D30+E30</f>
        <v>2347.132225621</v>
      </c>
    </row>
    <row r="31" spans="1:6" ht="12.75">
      <c r="A31" s="1">
        <v>2014</v>
      </c>
      <c r="B31" s="13">
        <v>1592.715786665</v>
      </c>
      <c r="C31" s="13">
        <v>612.1863873789999</v>
      </c>
      <c r="D31" s="14">
        <v>614.414921419</v>
      </c>
      <c r="E31" s="14">
        <v>44.14618555</v>
      </c>
      <c r="F31" s="15">
        <f>B31+C31+D31+E31</f>
        <v>2863.463281013</v>
      </c>
    </row>
    <row r="32" spans="1:6" ht="12.75">
      <c r="A32" s="1">
        <v>2015</v>
      </c>
      <c r="B32" s="13">
        <v>1718.3288984370001</v>
      </c>
      <c r="C32" s="13">
        <v>698.434159033</v>
      </c>
      <c r="D32" s="23">
        <v>617.423543171</v>
      </c>
      <c r="E32" s="23">
        <v>54.166563047000004</v>
      </c>
      <c r="F32" s="15">
        <f>B32+C32+D32+E32</f>
        <v>3088.353163688</v>
      </c>
    </row>
    <row r="33" spans="1:6" ht="12.75">
      <c r="A33" s="1">
        <v>2016</v>
      </c>
      <c r="B33" s="13">
        <v>1990.255262136</v>
      </c>
      <c r="C33" s="13">
        <v>780.242352777</v>
      </c>
      <c r="D33" s="23">
        <v>631.392131589</v>
      </c>
      <c r="E33" s="23">
        <v>47.00170371</v>
      </c>
      <c r="F33" s="15">
        <f>B33+C33+D33+E33</f>
        <v>3448.891450212</v>
      </c>
    </row>
    <row r="34" spans="1:6" ht="12.75">
      <c r="A34" s="25">
        <v>2017</v>
      </c>
      <c r="B34" s="17">
        <v>2268.3</v>
      </c>
      <c r="C34" s="17">
        <v>861.3</v>
      </c>
      <c r="D34" s="20">
        <v>655.8</v>
      </c>
      <c r="E34" s="20">
        <v>51.8</v>
      </c>
      <c r="F34" s="19">
        <f>B34+C34+D34+E34</f>
        <v>3837.2000000000007</v>
      </c>
    </row>
    <row r="35" spans="1:6" ht="12.75">
      <c r="A35" s="24"/>
      <c r="B35" s="21"/>
      <c r="C35" s="21"/>
      <c r="D35" s="21"/>
      <c r="E35" s="21"/>
      <c r="F35" s="22"/>
    </row>
    <row r="36" ht="12.75">
      <c r="A36" t="s">
        <v>5</v>
      </c>
    </row>
    <row r="37" ht="12.75">
      <c r="A37" s="18" t="s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Pettersson</dc:creator>
  <cp:keywords/>
  <dc:description/>
  <cp:lastModifiedBy>Fredrik Hård</cp:lastModifiedBy>
  <dcterms:created xsi:type="dcterms:W3CDTF">2002-04-30T08:54:56Z</dcterms:created>
  <dcterms:modified xsi:type="dcterms:W3CDTF">2018-05-23T15:38:39Z</dcterms:modified>
  <cp:category/>
  <cp:version/>
  <cp:contentType/>
  <cp:contentStatus/>
</cp:coreProperties>
</file>