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5" sheetId="1" r:id="rId1"/>
  </sheets>
  <definedNames>
    <definedName name="_xlnm.Print_Area" localSheetId="0">'2005'!$A$1:$I$95</definedName>
    <definedName name="_xlnm.Print_Titles" localSheetId="0">'2005'!$1:$8</definedName>
  </definedNames>
  <calcPr fullCalcOnLoad="1"/>
</workbook>
</file>

<file path=xl/sharedStrings.xml><?xml version="1.0" encoding="utf-8"?>
<sst xmlns="http://schemas.openxmlformats.org/spreadsheetml/2006/main" count="142" uniqueCount="27">
  <si>
    <t>%</t>
  </si>
  <si>
    <t>All types of funds</t>
  </si>
  <si>
    <t>Swedish households, direct inv.</t>
  </si>
  <si>
    <t>IPS (Individual Pension Saving)</t>
  </si>
  <si>
    <t>Unit linked</t>
  </si>
  <si>
    <t>PPM (The Premium Pension Authority)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</si>
  <si>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</si>
  <si>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</si>
  <si>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</si>
  <si>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</si>
  <si>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</si>
  <si>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</si>
  <si>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</si>
  <si>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</si>
  <si>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</si>
  <si>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</si>
  <si>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</si>
  <si>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</si>
  <si>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Total net savings</t>
  </si>
  <si>
    <t>Net savings</t>
  </si>
  <si>
    <t>Net assets</t>
  </si>
  <si>
    <t>Other funds</t>
  </si>
  <si>
    <t>Fund-of-funds</t>
  </si>
  <si>
    <t>Net assets*</t>
  </si>
  <si>
    <t>Total net assets are adjusted for fund-of-funds' investments in funds owned by the same fund company.</t>
  </si>
  <si>
    <t>Quarter 1-4</t>
  </si>
  <si>
    <t>Net savings and net assets in investment funds 2005 (MSEK)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</si>
</sst>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1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6" fillId="2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2219325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5"/>
  <sheetViews>
    <sheetView tabSelected="1" zoomScaleSheetLayoutView="100" workbookViewId="0" topLeftCell="A1">
      <selection activeCell="K21" sqref="K21"/>
    </sheetView>
  </sheetViews>
  <sheetFormatPr defaultColWidth="9.140625" defaultRowHeight="12.75"/>
  <cols>
    <col min="1" max="1" width="40.140625" style="1" customWidth="1"/>
    <col min="2" max="5" width="12.7109375" style="1" customWidth="1"/>
    <col min="6" max="6" width="16.7109375" style="1" customWidth="1"/>
    <col min="7" max="7" width="14.57421875" style="1" customWidth="1"/>
    <col min="8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8.75" customHeight="1">
      <c r="A7" s="3" t="s">
        <v>26</v>
      </c>
      <c r="B7" s="2"/>
      <c r="D7" s="4"/>
      <c r="E7" s="4"/>
    </row>
    <row r="8" ht="10.5" customHeight="1"/>
    <row r="9" ht="10.5" customHeight="1"/>
    <row r="10" ht="12" customHeight="1">
      <c r="A10" s="4" t="s">
        <v>1</v>
      </c>
    </row>
    <row r="11" spans="1:9" ht="12" customHeight="1">
      <c r="A11" s="5"/>
      <c r="B11" s="6" t="s">
        <v>14</v>
      </c>
      <c r="C11" s="6" t="s">
        <v>15</v>
      </c>
      <c r="D11" s="6" t="s">
        <v>16</v>
      </c>
      <c r="E11" s="6" t="s">
        <v>17</v>
      </c>
      <c r="F11" s="7" t="s">
        <v>18</v>
      </c>
      <c r="G11" s="8" t="s">
        <v>19</v>
      </c>
      <c r="H11" s="7" t="s">
        <v>23</v>
      </c>
      <c r="I11" s="6" t="s">
        <v>20</v>
      </c>
    </row>
    <row r="12" spans="1:9" ht="12" customHeight="1">
      <c r="A12" s="9"/>
      <c r="B12" s="10"/>
      <c r="C12" s="10"/>
      <c r="D12" s="10"/>
      <c r="E12" s="11"/>
      <c r="F12" s="11" t="s">
        <v>25</v>
      </c>
      <c r="G12" s="12" t="s">
        <v>0</v>
      </c>
      <c r="H12" s="50">
        <v>38717</v>
      </c>
      <c r="I12" s="10" t="s">
        <v>0</v>
      </c>
    </row>
    <row r="13" spans="1:9" ht="12" customHeight="1">
      <c r="A13" s="13" t="s">
        <v>2</v>
      </c>
      <c r="B13" s="29">
        <f>B26+B38+B50+B62+B74+B86</f>
        <v>2064.6899999999996</v>
      </c>
      <c r="C13" s="29">
        <f>C26+C38+C50+C62+C74+C86</f>
        <v>1323.5299999999984</v>
      </c>
      <c r="D13" s="29">
        <f>D26+D38+D50+D62+D74+D86</f>
        <v>4868.209999999999</v>
      </c>
      <c r="E13" s="29">
        <f>E26+E38+E50+E62+E74+E86</f>
        <v>2580.99</v>
      </c>
      <c r="F13" s="33">
        <f aca="true" t="shared" si="0" ref="F13:F19">SUM(B13:E13)</f>
        <v>10837.419999999996</v>
      </c>
      <c r="G13" s="14">
        <v>11.32356050705124</v>
      </c>
      <c r="H13" s="29">
        <v>533422.08</v>
      </c>
      <c r="I13" s="15">
        <v>41.17483394203526</v>
      </c>
    </row>
    <row r="14" spans="1:9" ht="12" customHeight="1">
      <c r="A14" s="16" t="s">
        <v>3</v>
      </c>
      <c r="B14" s="29">
        <f aca="true" t="shared" si="1" ref="B14:E19">B27+B39+B51+B63+B75+B87</f>
        <v>765.9200000000002</v>
      </c>
      <c r="C14" s="29">
        <f t="shared" si="1"/>
        <v>685.23</v>
      </c>
      <c r="D14" s="29">
        <f t="shared" si="1"/>
        <v>710.4300000000001</v>
      </c>
      <c r="E14" s="29">
        <f t="shared" si="1"/>
        <v>1384.3300000000002</v>
      </c>
      <c r="F14" s="33">
        <f t="shared" si="0"/>
        <v>3545.91</v>
      </c>
      <c r="G14" s="14">
        <v>2.96457208755259</v>
      </c>
      <c r="H14" s="29">
        <v>41255.5</v>
      </c>
      <c r="I14" s="15">
        <v>3.049969377780424</v>
      </c>
    </row>
    <row r="15" spans="1:9" ht="12" customHeight="1">
      <c r="A15" s="16" t="s">
        <v>4</v>
      </c>
      <c r="B15" s="29">
        <f t="shared" si="1"/>
        <v>3650.92</v>
      </c>
      <c r="C15" s="29">
        <f t="shared" si="1"/>
        <v>7896.009999999999</v>
      </c>
      <c r="D15" s="29">
        <f t="shared" si="1"/>
        <v>2377.82</v>
      </c>
      <c r="E15" s="29">
        <f t="shared" si="1"/>
        <v>14693.11</v>
      </c>
      <c r="F15" s="33">
        <f t="shared" si="0"/>
        <v>28617.86</v>
      </c>
      <c r="G15" s="14">
        <v>19.097569914667943</v>
      </c>
      <c r="H15" s="29">
        <v>315074.63</v>
      </c>
      <c r="I15" s="15">
        <v>23.46632004449411</v>
      </c>
    </row>
    <row r="16" spans="1:9" ht="12" customHeight="1">
      <c r="A16" s="16" t="s">
        <v>5</v>
      </c>
      <c r="B16" s="29">
        <f t="shared" si="1"/>
        <v>21630.464256</v>
      </c>
      <c r="C16" s="29">
        <f t="shared" si="1"/>
        <v>1279.4227899999996</v>
      </c>
      <c r="D16" s="29">
        <f t="shared" si="1"/>
        <v>-265.15999999999997</v>
      </c>
      <c r="E16" s="29">
        <f t="shared" si="1"/>
        <v>-193.05439399999995</v>
      </c>
      <c r="F16" s="33">
        <f t="shared" si="0"/>
        <v>22451.672652</v>
      </c>
      <c r="G16" s="14">
        <v>31.056877714828417</v>
      </c>
      <c r="H16" s="29">
        <v>179191.76617299998</v>
      </c>
      <c r="I16" s="15">
        <v>13.790443769882904</v>
      </c>
    </row>
    <row r="17" spans="1:9" ht="12" customHeight="1">
      <c r="A17" s="16" t="s">
        <v>6</v>
      </c>
      <c r="B17" s="29">
        <f t="shared" si="1"/>
        <v>178.82000000000008</v>
      </c>
      <c r="C17" s="29">
        <f t="shared" si="1"/>
        <v>993.2599999999999</v>
      </c>
      <c r="D17" s="29">
        <f t="shared" si="1"/>
        <v>528.93</v>
      </c>
      <c r="E17" s="29">
        <f t="shared" si="1"/>
        <v>1662.7800000000002</v>
      </c>
      <c r="F17" s="33">
        <f t="shared" si="0"/>
        <v>3363.79</v>
      </c>
      <c r="G17" s="14">
        <v>2.332907764990345</v>
      </c>
      <c r="H17" s="29">
        <v>49580.56</v>
      </c>
      <c r="I17" s="15">
        <v>3.785187849956584</v>
      </c>
    </row>
    <row r="18" spans="1:9" ht="12" customHeight="1">
      <c r="A18" s="16" t="s">
        <v>7</v>
      </c>
      <c r="B18" s="29">
        <f t="shared" si="1"/>
        <v>5535.9800000000005</v>
      </c>
      <c r="C18" s="29">
        <f t="shared" si="1"/>
        <v>4514.850000000002</v>
      </c>
      <c r="D18" s="29">
        <f t="shared" si="1"/>
        <v>5477.7300000000005</v>
      </c>
      <c r="E18" s="29">
        <f t="shared" si="1"/>
        <v>8223.990000000002</v>
      </c>
      <c r="F18" s="33">
        <f t="shared" si="0"/>
        <v>23752.550000000003</v>
      </c>
      <c r="G18" s="14">
        <v>24.07421854725086</v>
      </c>
      <c r="H18" s="29">
        <v>159294.62</v>
      </c>
      <c r="I18" s="15">
        <v>11.05381273491793</v>
      </c>
    </row>
    <row r="19" spans="1:9" ht="12" customHeight="1">
      <c r="A19" s="17" t="s">
        <v>8</v>
      </c>
      <c r="B19" s="51">
        <f t="shared" si="1"/>
        <v>2321.8199999999997</v>
      </c>
      <c r="C19" s="51">
        <f t="shared" si="1"/>
        <v>1416.62</v>
      </c>
      <c r="D19" s="51">
        <f t="shared" si="1"/>
        <v>2933.38</v>
      </c>
      <c r="E19" s="51">
        <f t="shared" si="1"/>
        <v>110.20000000000002</v>
      </c>
      <c r="F19" s="36">
        <f t="shared" si="0"/>
        <v>6782.0199999999995</v>
      </c>
      <c r="G19" s="14">
        <v>9.150293463658583</v>
      </c>
      <c r="H19" s="51">
        <v>44166.71</v>
      </c>
      <c r="I19" s="18">
        <v>3.6794322809328124</v>
      </c>
    </row>
    <row r="20" spans="1:9" ht="12" customHeight="1">
      <c r="A20" s="19" t="s">
        <v>9</v>
      </c>
      <c r="B20" s="21">
        <f>SUM(B13:B19)</f>
        <v>36148.614256</v>
      </c>
      <c r="C20" s="21">
        <f>SUM(C13:C19)</f>
        <v>18108.92279</v>
      </c>
      <c r="D20" s="21">
        <f>SUM(D13:D19)</f>
        <v>16631.34</v>
      </c>
      <c r="E20" s="21">
        <f>SUM(E13:E19)</f>
        <v>28462.345606000003</v>
      </c>
      <c r="F20" s="21">
        <f>SUM(F13:F19)</f>
        <v>99351.222652</v>
      </c>
      <c r="G20" s="20">
        <v>100</v>
      </c>
      <c r="H20" s="21">
        <v>1321985.8661730003</v>
      </c>
      <c r="I20" s="21">
        <v>100</v>
      </c>
    </row>
    <row r="21" spans="1:9" ht="12" customHeight="1" thickBot="1">
      <c r="A21" s="22"/>
      <c r="B21" s="22"/>
      <c r="C21" s="22"/>
      <c r="D21" s="22"/>
      <c r="E21" s="22"/>
      <c r="F21" s="22"/>
      <c r="G21" s="22"/>
      <c r="H21" s="22"/>
      <c r="I21" s="23"/>
    </row>
    <row r="22" spans="1:8" ht="10.5" customHeight="1">
      <c r="A22" s="24"/>
      <c r="B22" s="24"/>
      <c r="C22" s="24"/>
      <c r="D22" s="24"/>
      <c r="E22" s="24"/>
      <c r="F22" s="24"/>
      <c r="G22" s="24"/>
      <c r="H22" s="24"/>
    </row>
    <row r="23" ht="12" customHeight="1">
      <c r="A23" s="4" t="s">
        <v>10</v>
      </c>
    </row>
    <row r="24" spans="1:9" ht="12" customHeight="1">
      <c r="A24" s="5"/>
      <c r="B24" s="6" t="s">
        <v>14</v>
      </c>
      <c r="C24" s="6" t="s">
        <v>15</v>
      </c>
      <c r="D24" s="6" t="s">
        <v>16</v>
      </c>
      <c r="E24" s="6" t="s">
        <v>17</v>
      </c>
      <c r="F24" s="7" t="s">
        <v>18</v>
      </c>
      <c r="G24" s="8" t="s">
        <v>19</v>
      </c>
      <c r="H24" s="7" t="s">
        <v>20</v>
      </c>
      <c r="I24" s="6" t="s">
        <v>20</v>
      </c>
    </row>
    <row r="25" spans="1:9" ht="12" customHeight="1">
      <c r="A25" s="9"/>
      <c r="B25" s="10"/>
      <c r="C25" s="10"/>
      <c r="D25" s="10"/>
      <c r="E25" s="11"/>
      <c r="F25" s="11" t="s">
        <v>25</v>
      </c>
      <c r="G25" s="12" t="s">
        <v>0</v>
      </c>
      <c r="H25" s="50">
        <v>38717</v>
      </c>
      <c r="I25" s="10" t="s">
        <v>0</v>
      </c>
    </row>
    <row r="26" spans="1:9" ht="12" customHeight="1">
      <c r="A26" s="13" t="s">
        <v>2</v>
      </c>
      <c r="B26" s="29">
        <v>-277.27</v>
      </c>
      <c r="C26" s="29">
        <v>-1884.22</v>
      </c>
      <c r="D26" s="34">
        <v>-430.1900000000005</v>
      </c>
      <c r="E26" s="45">
        <v>-1949.31</v>
      </c>
      <c r="F26" s="33">
        <f aca="true" t="shared" si="2" ref="F26:F32">SUM(B26:E26)</f>
        <v>-4540.99</v>
      </c>
      <c r="G26" s="14">
        <v>-7.874520300245015</v>
      </c>
      <c r="H26" s="32">
        <v>307614.66</v>
      </c>
      <c r="I26" s="15">
        <v>39.6004232390451</v>
      </c>
    </row>
    <row r="27" spans="1:9" ht="12" customHeight="1">
      <c r="A27" s="16" t="s">
        <v>3</v>
      </c>
      <c r="B27" s="29">
        <v>519.19</v>
      </c>
      <c r="C27" s="29">
        <v>383.97</v>
      </c>
      <c r="D27" s="34">
        <v>474.58</v>
      </c>
      <c r="E27" s="45">
        <v>767.11</v>
      </c>
      <c r="F27" s="33">
        <f t="shared" si="2"/>
        <v>2144.85</v>
      </c>
      <c r="G27" s="14">
        <v>4.186103839385868</v>
      </c>
      <c r="H27" s="32">
        <v>31464.18</v>
      </c>
      <c r="I27" s="15">
        <v>4.04659179831446</v>
      </c>
    </row>
    <row r="28" spans="1:9" ht="12" customHeight="1">
      <c r="A28" s="16" t="s">
        <v>4</v>
      </c>
      <c r="B28" s="29">
        <v>1582.96</v>
      </c>
      <c r="C28" s="29">
        <v>2504.64</v>
      </c>
      <c r="D28" s="34">
        <v>445.41</v>
      </c>
      <c r="E28" s="45">
        <v>3973.28</v>
      </c>
      <c r="F28" s="33">
        <f t="shared" si="2"/>
        <v>8506.29</v>
      </c>
      <c r="G28" s="14">
        <v>13.77302725113195</v>
      </c>
      <c r="H28" s="32">
        <v>160719.46</v>
      </c>
      <c r="I28" s="15">
        <v>22.611477432637887</v>
      </c>
    </row>
    <row r="29" spans="1:9" ht="10.5" customHeight="1">
      <c r="A29" s="16" t="s">
        <v>5</v>
      </c>
      <c r="B29" s="34">
        <v>16957.404256</v>
      </c>
      <c r="C29" s="29">
        <v>923.6627899999999</v>
      </c>
      <c r="D29" s="34">
        <v>-260.77</v>
      </c>
      <c r="E29" s="45">
        <v>-290.10439399999996</v>
      </c>
      <c r="F29" s="33">
        <f t="shared" si="2"/>
        <v>17330.192651999998</v>
      </c>
      <c r="G29" s="14">
        <v>53.537237153149405</v>
      </c>
      <c r="H29" s="32">
        <v>143105.646173</v>
      </c>
      <c r="I29" s="15">
        <v>18.460540673141672</v>
      </c>
    </row>
    <row r="30" spans="1:9" ht="12" customHeight="1">
      <c r="A30" s="16" t="s">
        <v>6</v>
      </c>
      <c r="B30" s="29">
        <v>28.290000000000077</v>
      </c>
      <c r="C30" s="29">
        <v>-137.82</v>
      </c>
      <c r="D30" s="34">
        <v>133.54</v>
      </c>
      <c r="E30" s="45">
        <v>675.5</v>
      </c>
      <c r="F30" s="33">
        <f t="shared" si="2"/>
        <v>699.5100000000001</v>
      </c>
      <c r="G30" s="14">
        <v>0.07295161146780597</v>
      </c>
      <c r="H30" s="32">
        <v>19460.35</v>
      </c>
      <c r="I30" s="15">
        <v>2.306884631941487</v>
      </c>
    </row>
    <row r="31" spans="1:9" ht="12" customHeight="1">
      <c r="A31" s="16" t="s">
        <v>7</v>
      </c>
      <c r="B31" s="29">
        <v>2434.27</v>
      </c>
      <c r="C31" s="29">
        <v>871.5800000000017</v>
      </c>
      <c r="D31" s="34">
        <v>2957.75</v>
      </c>
      <c r="E31" s="45">
        <v>3719.63</v>
      </c>
      <c r="F31" s="33">
        <f t="shared" si="2"/>
        <v>9983.230000000003</v>
      </c>
      <c r="G31" s="14">
        <v>25.0631474693917</v>
      </c>
      <c r="H31" s="32">
        <v>86708.97</v>
      </c>
      <c r="I31" s="15">
        <v>9.481103380926932</v>
      </c>
    </row>
    <row r="32" spans="1:9" ht="12" customHeight="1">
      <c r="A32" s="17" t="s">
        <v>8</v>
      </c>
      <c r="B32" s="35">
        <v>1010.73</v>
      </c>
      <c r="C32" s="35">
        <v>1618.13</v>
      </c>
      <c r="D32" s="42">
        <v>1071.15</v>
      </c>
      <c r="E32" s="46">
        <v>734.7</v>
      </c>
      <c r="F32" s="36">
        <f t="shared" si="2"/>
        <v>4434.71</v>
      </c>
      <c r="G32" s="40">
        <v>11.242052975718282</v>
      </c>
      <c r="H32" s="31">
        <v>29784.27</v>
      </c>
      <c r="I32" s="18">
        <v>3.4929788439924696</v>
      </c>
    </row>
    <row r="33" spans="1:9" ht="12" customHeight="1">
      <c r="A33" s="19" t="s">
        <v>9</v>
      </c>
      <c r="B33" s="21">
        <v>22255.574256000004</v>
      </c>
      <c r="C33" s="21">
        <v>4279.942790000003</v>
      </c>
      <c r="D33" s="43">
        <v>4391.47</v>
      </c>
      <c r="E33" s="43">
        <v>7630.805605999998</v>
      </c>
      <c r="F33" s="21">
        <f>SUM(F26:F32)</f>
        <v>38557.792652</v>
      </c>
      <c r="G33" s="20">
        <v>100</v>
      </c>
      <c r="H33" s="30">
        <v>778857.536173</v>
      </c>
      <c r="I33" s="21">
        <v>100</v>
      </c>
    </row>
    <row r="34" spans="4:5" ht="10.5" customHeight="1">
      <c r="D34" s="44"/>
      <c r="E34" s="44"/>
    </row>
    <row r="35" spans="1:5" ht="12" customHeight="1">
      <c r="A35" s="4" t="s">
        <v>11</v>
      </c>
      <c r="D35" s="44"/>
      <c r="E35" s="44"/>
    </row>
    <row r="36" spans="1:9" ht="12" customHeight="1">
      <c r="A36" s="5"/>
      <c r="B36" s="6" t="s">
        <v>14</v>
      </c>
      <c r="C36" s="6" t="s">
        <v>15</v>
      </c>
      <c r="D36" s="6" t="s">
        <v>16</v>
      </c>
      <c r="E36" s="6" t="s">
        <v>17</v>
      </c>
      <c r="F36" s="7" t="s">
        <v>18</v>
      </c>
      <c r="G36" s="8" t="s">
        <v>19</v>
      </c>
      <c r="H36" s="7" t="s">
        <v>20</v>
      </c>
      <c r="I36" s="6" t="s">
        <v>20</v>
      </c>
    </row>
    <row r="37" spans="1:9" ht="12" customHeight="1">
      <c r="A37" s="9"/>
      <c r="B37" s="10"/>
      <c r="C37" s="10"/>
      <c r="D37" s="10"/>
      <c r="E37" s="11"/>
      <c r="F37" s="11" t="s">
        <v>25</v>
      </c>
      <c r="G37" s="12" t="s">
        <v>0</v>
      </c>
      <c r="H37" s="50">
        <v>38717</v>
      </c>
      <c r="I37" s="10" t="s">
        <v>0</v>
      </c>
    </row>
    <row r="38" spans="1:9" ht="12" customHeight="1">
      <c r="A38" s="13" t="s">
        <v>2</v>
      </c>
      <c r="B38" s="29">
        <v>-608.11</v>
      </c>
      <c r="C38" s="29">
        <v>-849.87</v>
      </c>
      <c r="D38" s="34">
        <v>-360.26</v>
      </c>
      <c r="E38" s="45">
        <v>-218.59</v>
      </c>
      <c r="F38" s="33">
        <f aca="true" t="shared" si="3" ref="F38:F44">SUM(B38:E38)</f>
        <v>-2036.83</v>
      </c>
      <c r="G38" s="14">
        <v>-28.07229901543773</v>
      </c>
      <c r="H38" s="32">
        <v>47815.3</v>
      </c>
      <c r="I38" s="15">
        <v>25.71640253877731</v>
      </c>
    </row>
    <row r="39" spans="1:9" ht="12" customHeight="1">
      <c r="A39" s="16" t="s">
        <v>3</v>
      </c>
      <c r="B39" s="29">
        <v>121.88</v>
      </c>
      <c r="C39" s="29">
        <v>119.01</v>
      </c>
      <c r="D39" s="34">
        <v>86.68</v>
      </c>
      <c r="E39" s="45">
        <v>271.93</v>
      </c>
      <c r="F39" s="33">
        <f t="shared" si="3"/>
        <v>599.5</v>
      </c>
      <c r="G39" s="14">
        <v>5.057441805530038</v>
      </c>
      <c r="H39" s="32">
        <v>5920.23</v>
      </c>
      <c r="I39" s="15">
        <v>2.48303068114077</v>
      </c>
    </row>
    <row r="40" spans="1:9" ht="12" customHeight="1">
      <c r="A40" s="16" t="s">
        <v>4</v>
      </c>
      <c r="B40" s="29">
        <v>984.1</v>
      </c>
      <c r="C40" s="29">
        <v>3086.26</v>
      </c>
      <c r="D40" s="34">
        <v>607.28</v>
      </c>
      <c r="E40" s="45">
        <v>1549.19</v>
      </c>
      <c r="F40" s="33">
        <f t="shared" si="3"/>
        <v>6226.83</v>
      </c>
      <c r="G40" s="14">
        <v>72.219348802453</v>
      </c>
      <c r="H40" s="32">
        <v>90891.12</v>
      </c>
      <c r="I40" s="15">
        <v>43.156049112292514</v>
      </c>
    </row>
    <row r="41" spans="1:9" ht="12" customHeight="1">
      <c r="A41" s="16" t="s">
        <v>5</v>
      </c>
      <c r="B41" s="34">
        <v>3842.18</v>
      </c>
      <c r="C41" s="29">
        <v>257.29</v>
      </c>
      <c r="D41" s="34">
        <v>-100.51</v>
      </c>
      <c r="E41" s="45">
        <v>70.06</v>
      </c>
      <c r="F41" s="33">
        <f t="shared" si="3"/>
        <v>4069.02</v>
      </c>
      <c r="G41" s="14">
        <v>61.741024766133656</v>
      </c>
      <c r="H41" s="32">
        <v>30270.52</v>
      </c>
      <c r="I41" s="15">
        <v>17.682635713527322</v>
      </c>
    </row>
    <row r="42" spans="1:9" ht="12" customHeight="1">
      <c r="A42" s="16" t="s">
        <v>6</v>
      </c>
      <c r="B42" s="29">
        <v>81.76</v>
      </c>
      <c r="C42" s="29">
        <v>-58.6</v>
      </c>
      <c r="D42" s="34">
        <v>-218.65</v>
      </c>
      <c r="E42" s="45">
        <v>269.68</v>
      </c>
      <c r="F42" s="33">
        <f t="shared" si="3"/>
        <v>74.19</v>
      </c>
      <c r="G42" s="14">
        <v>-3.0182229708552897</v>
      </c>
      <c r="H42" s="32">
        <v>6359.48</v>
      </c>
      <c r="I42" s="15">
        <v>4.209282244819082</v>
      </c>
    </row>
    <row r="43" spans="1:9" ht="12" customHeight="1">
      <c r="A43" s="16" t="s">
        <v>7</v>
      </c>
      <c r="B43" s="29">
        <v>-78.64000000000033</v>
      </c>
      <c r="C43" s="29">
        <v>-239.73</v>
      </c>
      <c r="D43" s="34">
        <v>-109.73</v>
      </c>
      <c r="E43" s="45">
        <v>319.8300000000006</v>
      </c>
      <c r="F43" s="33">
        <f t="shared" si="3"/>
        <v>-108.26999999999975</v>
      </c>
      <c r="G43" s="14">
        <v>-6.609551659026806</v>
      </c>
      <c r="H43" s="32">
        <v>12375.82</v>
      </c>
      <c r="I43" s="15">
        <v>5.950140138395617</v>
      </c>
    </row>
    <row r="44" spans="1:9" ht="12" customHeight="1">
      <c r="A44" s="17" t="s">
        <v>8</v>
      </c>
      <c r="B44" s="35">
        <v>-43.94</v>
      </c>
      <c r="C44" s="35">
        <v>-32.35</v>
      </c>
      <c r="D44" s="42">
        <v>-9.06</v>
      </c>
      <c r="E44" s="46">
        <v>65.88</v>
      </c>
      <c r="F44" s="36">
        <f t="shared" si="3"/>
        <v>-19.47</v>
      </c>
      <c r="G44" s="40">
        <v>-1.3177417287968638</v>
      </c>
      <c r="H44" s="31">
        <v>1251.75</v>
      </c>
      <c r="I44" s="18">
        <v>0.8024595710473743</v>
      </c>
    </row>
    <row r="45" spans="1:9" ht="12" customHeight="1">
      <c r="A45" s="19" t="s">
        <v>9</v>
      </c>
      <c r="B45" s="21">
        <v>4299.23</v>
      </c>
      <c r="C45" s="21">
        <v>2282.01</v>
      </c>
      <c r="D45" s="43">
        <v>-104.25</v>
      </c>
      <c r="E45" s="43">
        <v>2327.98</v>
      </c>
      <c r="F45" s="21">
        <f>SUM(F38:F44)</f>
        <v>8804.970000000001</v>
      </c>
      <c r="G45" s="41">
        <v>100</v>
      </c>
      <c r="H45" s="30">
        <v>194884.22</v>
      </c>
      <c r="I45" s="21">
        <v>100</v>
      </c>
    </row>
    <row r="46" spans="4:5" ht="10.5" customHeight="1">
      <c r="D46" s="44"/>
      <c r="E46" s="44"/>
    </row>
    <row r="47" spans="1:5" ht="12" customHeight="1">
      <c r="A47" s="4" t="s">
        <v>22</v>
      </c>
      <c r="D47" s="44"/>
      <c r="E47" s="44"/>
    </row>
    <row r="48" spans="1:9" ht="12" customHeight="1">
      <c r="A48" s="5"/>
      <c r="B48" s="6" t="s">
        <v>14</v>
      </c>
      <c r="C48" s="6" t="s">
        <v>15</v>
      </c>
      <c r="D48" s="6" t="s">
        <v>16</v>
      </c>
      <c r="E48" s="6" t="s">
        <v>17</v>
      </c>
      <c r="F48" s="7" t="s">
        <v>18</v>
      </c>
      <c r="G48" s="8" t="s">
        <v>19</v>
      </c>
      <c r="H48" s="7" t="s">
        <v>20</v>
      </c>
      <c r="I48" s="6" t="s">
        <v>20</v>
      </c>
    </row>
    <row r="49" spans="1:9" ht="12" customHeight="1">
      <c r="A49" s="9"/>
      <c r="B49" s="10"/>
      <c r="C49" s="10"/>
      <c r="D49" s="10"/>
      <c r="E49" s="11"/>
      <c r="F49" s="11" t="s">
        <v>25</v>
      </c>
      <c r="G49" s="12" t="s">
        <v>0</v>
      </c>
      <c r="H49" s="50">
        <v>38717</v>
      </c>
      <c r="I49" s="10" t="s">
        <v>0</v>
      </c>
    </row>
    <row r="50" spans="1:9" ht="12" customHeight="1">
      <c r="A50" s="13" t="s">
        <v>2</v>
      </c>
      <c r="B50" s="29">
        <v>1332.92</v>
      </c>
      <c r="C50" s="29">
        <v>2980.27</v>
      </c>
      <c r="D50" s="34">
        <v>2701.7</v>
      </c>
      <c r="E50" s="45">
        <v>2755.15</v>
      </c>
      <c r="F50" s="33">
        <f aca="true" t="shared" si="4" ref="F50:F56">SUM(B50:E50)</f>
        <v>9770.04</v>
      </c>
      <c r="G50" s="25">
        <v>65.75896313878124</v>
      </c>
      <c r="H50" s="32">
        <v>15421.54</v>
      </c>
      <c r="I50" s="15">
        <v>45.62991132300252</v>
      </c>
    </row>
    <row r="51" spans="1:9" ht="12" customHeight="1">
      <c r="A51" s="16" t="s">
        <v>3</v>
      </c>
      <c r="B51" s="29">
        <v>83.58</v>
      </c>
      <c r="C51" s="29">
        <v>80.08</v>
      </c>
      <c r="D51" s="34">
        <v>60.86</v>
      </c>
      <c r="E51" s="45">
        <v>161.23</v>
      </c>
      <c r="F51" s="33">
        <f t="shared" si="4"/>
        <v>385.75</v>
      </c>
      <c r="G51" s="26">
        <v>2.1046947855089906</v>
      </c>
      <c r="H51" s="32">
        <v>629.79</v>
      </c>
      <c r="I51" s="15">
        <v>1.6594099826560713</v>
      </c>
    </row>
    <row r="52" spans="1:9" ht="12" customHeight="1">
      <c r="A52" s="16" t="s">
        <v>4</v>
      </c>
      <c r="B52" s="29">
        <v>389.38</v>
      </c>
      <c r="C52" s="29">
        <v>543.61</v>
      </c>
      <c r="D52" s="34">
        <v>709.77</v>
      </c>
      <c r="E52" s="45">
        <v>7938.68</v>
      </c>
      <c r="F52" s="33">
        <f t="shared" si="4"/>
        <v>9581.44</v>
      </c>
      <c r="G52" s="26">
        <v>15.399556412982138</v>
      </c>
      <c r="H52" s="32">
        <v>15741.82</v>
      </c>
      <c r="I52" s="15">
        <v>27.129745389362732</v>
      </c>
    </row>
    <row r="53" spans="1:9" ht="12" customHeight="1">
      <c r="A53" s="16" t="s">
        <v>5</v>
      </c>
      <c r="B53" s="34">
        <v>0</v>
      </c>
      <c r="C53" s="29">
        <v>0.21</v>
      </c>
      <c r="D53" s="34">
        <v>8.37</v>
      </c>
      <c r="E53" s="45">
        <v>41.86</v>
      </c>
      <c r="F53" s="33">
        <f t="shared" si="4"/>
        <v>50.44</v>
      </c>
      <c r="G53" s="26">
        <v>0.08043061312875086</v>
      </c>
      <c r="H53" s="32">
        <v>1501.93</v>
      </c>
      <c r="I53" s="15">
        <v>0.0337018212964605</v>
      </c>
    </row>
    <row r="54" spans="1:9" ht="12" customHeight="1">
      <c r="A54" s="16" t="s">
        <v>6</v>
      </c>
      <c r="B54" s="29">
        <v>51.64</v>
      </c>
      <c r="C54" s="29">
        <v>176.4</v>
      </c>
      <c r="D54" s="34">
        <v>41.91</v>
      </c>
      <c r="E54" s="45">
        <v>255.9</v>
      </c>
      <c r="F54" s="33">
        <f t="shared" si="4"/>
        <v>525.85</v>
      </c>
      <c r="G54" s="26">
        <v>2.5305645704086595</v>
      </c>
      <c r="H54" s="32">
        <v>601.93</v>
      </c>
      <c r="I54" s="15">
        <v>1.728542867171409</v>
      </c>
    </row>
    <row r="55" spans="1:9" ht="12" customHeight="1">
      <c r="A55" s="16" t="s">
        <v>7</v>
      </c>
      <c r="B55" s="29">
        <v>268.08</v>
      </c>
      <c r="C55" s="29">
        <v>768.56</v>
      </c>
      <c r="D55" s="34">
        <v>608.78</v>
      </c>
      <c r="E55" s="45">
        <v>677.5</v>
      </c>
      <c r="F55" s="33">
        <f t="shared" si="4"/>
        <v>2322.92</v>
      </c>
      <c r="G55" s="26">
        <v>15.424491777891516</v>
      </c>
      <c r="H55" s="32">
        <v>7165.38</v>
      </c>
      <c r="I55" s="15">
        <v>22.85384520856497</v>
      </c>
    </row>
    <row r="56" spans="1:9" ht="12" customHeight="1">
      <c r="A56" s="17" t="s">
        <v>8</v>
      </c>
      <c r="B56" s="35">
        <v>75.86</v>
      </c>
      <c r="C56" s="35">
        <v>-127.4</v>
      </c>
      <c r="D56" s="42">
        <v>-87</v>
      </c>
      <c r="E56" s="46">
        <v>51.83</v>
      </c>
      <c r="F56" s="36">
        <f t="shared" si="4"/>
        <v>-86.71000000000002</v>
      </c>
      <c r="G56" s="27">
        <v>-1.298701298701299</v>
      </c>
      <c r="H56" s="31">
        <v>303.66</v>
      </c>
      <c r="I56" s="18">
        <v>0.9648434079458299</v>
      </c>
    </row>
    <row r="57" spans="1:9" ht="12" customHeight="1">
      <c r="A57" s="19" t="s">
        <v>9</v>
      </c>
      <c r="B57" s="21">
        <v>2201.46</v>
      </c>
      <c r="C57" s="21">
        <v>4421.73</v>
      </c>
      <c r="D57" s="43">
        <v>4044.39</v>
      </c>
      <c r="E57" s="43">
        <v>11882.15</v>
      </c>
      <c r="F57" s="21">
        <f>SUM(F50:F56)</f>
        <v>22549.730000000003</v>
      </c>
      <c r="G57" s="28">
        <v>100</v>
      </c>
      <c r="H57" s="30">
        <v>41366.05</v>
      </c>
      <c r="I57" s="21">
        <v>100</v>
      </c>
    </row>
    <row r="58" spans="4:5" ht="10.5" customHeight="1">
      <c r="D58" s="44"/>
      <c r="E58" s="44"/>
    </row>
    <row r="59" spans="1:5" ht="12" customHeight="1">
      <c r="A59" s="4" t="s">
        <v>12</v>
      </c>
      <c r="D59" s="44"/>
      <c r="E59" s="44"/>
    </row>
    <row r="60" spans="1:9" ht="12" customHeight="1">
      <c r="A60" s="5"/>
      <c r="B60" s="6" t="s">
        <v>14</v>
      </c>
      <c r="C60" s="6" t="s">
        <v>15</v>
      </c>
      <c r="D60" s="6" t="s">
        <v>16</v>
      </c>
      <c r="E60" s="6" t="s">
        <v>17</v>
      </c>
      <c r="F60" s="7" t="s">
        <v>18</v>
      </c>
      <c r="G60" s="8" t="s">
        <v>19</v>
      </c>
      <c r="H60" s="7" t="s">
        <v>20</v>
      </c>
      <c r="I60" s="6" t="s">
        <v>20</v>
      </c>
    </row>
    <row r="61" spans="1:9" ht="12" customHeight="1">
      <c r="A61" s="9"/>
      <c r="B61" s="10"/>
      <c r="C61" s="10"/>
      <c r="D61" s="10"/>
      <c r="E61" s="11"/>
      <c r="F61" s="11" t="s">
        <v>25</v>
      </c>
      <c r="G61" s="12" t="s">
        <v>0</v>
      </c>
      <c r="H61" s="50">
        <v>38717</v>
      </c>
      <c r="I61" s="10" t="s">
        <v>0</v>
      </c>
    </row>
    <row r="62" spans="1:9" ht="12" customHeight="1">
      <c r="A62" s="13" t="s">
        <v>2</v>
      </c>
      <c r="B62" s="29">
        <v>1463.75</v>
      </c>
      <c r="C62" s="29">
        <v>1534.2</v>
      </c>
      <c r="D62" s="34">
        <v>1042.64</v>
      </c>
      <c r="E62" s="45">
        <v>-306.49</v>
      </c>
      <c r="F62" s="33">
        <f aca="true" t="shared" si="5" ref="F62:F68">SUM(B62:E62)</f>
        <v>3734.1000000000004</v>
      </c>
      <c r="G62" s="25">
        <v>34.06434523387997</v>
      </c>
      <c r="H62" s="32">
        <v>53315.64</v>
      </c>
      <c r="I62" s="15">
        <v>43.68401486483711</v>
      </c>
    </row>
    <row r="63" spans="1:9" ht="12" customHeight="1">
      <c r="A63" s="16" t="s">
        <v>3</v>
      </c>
      <c r="B63" s="29">
        <v>84.59</v>
      </c>
      <c r="C63" s="29">
        <v>94.78</v>
      </c>
      <c r="D63" s="34">
        <v>75.03</v>
      </c>
      <c r="E63" s="45">
        <v>139.38</v>
      </c>
      <c r="F63" s="33">
        <f t="shared" si="5"/>
        <v>393.78</v>
      </c>
      <c r="G63" s="26">
        <v>2.144728722166581</v>
      </c>
      <c r="H63" s="32">
        <v>2333.3</v>
      </c>
      <c r="I63" s="15">
        <v>1.8288660570046824</v>
      </c>
    </row>
    <row r="64" spans="1:9" ht="12" customHeight="1">
      <c r="A64" s="16" t="s">
        <v>4</v>
      </c>
      <c r="B64" s="29">
        <v>239.07</v>
      </c>
      <c r="C64" s="29">
        <v>1577.72</v>
      </c>
      <c r="D64" s="34">
        <v>270.77</v>
      </c>
      <c r="E64" s="45">
        <v>246.44</v>
      </c>
      <c r="F64" s="33">
        <f t="shared" si="5"/>
        <v>2334</v>
      </c>
      <c r="G64" s="26">
        <v>17.599252717162216</v>
      </c>
      <c r="H64" s="32">
        <v>25498.24</v>
      </c>
      <c r="I64" s="15">
        <v>21.06442343284442</v>
      </c>
    </row>
    <row r="65" spans="1:9" ht="12" customHeight="1">
      <c r="A65" s="16" t="s">
        <v>5</v>
      </c>
      <c r="B65" s="34">
        <v>615.73</v>
      </c>
      <c r="C65" s="29">
        <v>95.6</v>
      </c>
      <c r="D65" s="34">
        <v>30.51</v>
      </c>
      <c r="E65" s="45">
        <v>-53.49</v>
      </c>
      <c r="F65" s="33">
        <f t="shared" si="5"/>
        <v>688.35</v>
      </c>
      <c r="G65" s="26">
        <v>6.254109886997076</v>
      </c>
      <c r="H65" s="32">
        <v>2966.23</v>
      </c>
      <c r="I65" s="15">
        <v>2.724071800939136</v>
      </c>
    </row>
    <row r="66" spans="1:9" ht="12" customHeight="1">
      <c r="A66" s="16" t="s">
        <v>6</v>
      </c>
      <c r="B66" s="29">
        <v>-111.53</v>
      </c>
      <c r="C66" s="29">
        <v>596.28</v>
      </c>
      <c r="D66" s="34">
        <v>304.58</v>
      </c>
      <c r="E66" s="45">
        <v>25.6400000000001</v>
      </c>
      <c r="F66" s="33">
        <f t="shared" si="5"/>
        <v>814.97</v>
      </c>
      <c r="G66" s="26">
        <v>6.654476109543031</v>
      </c>
      <c r="H66" s="32">
        <v>12552.9</v>
      </c>
      <c r="I66" s="15">
        <v>10.08380953933888</v>
      </c>
    </row>
    <row r="67" spans="1:9" ht="12" customHeight="1">
      <c r="A67" s="16" t="s">
        <v>7</v>
      </c>
      <c r="B67" s="29">
        <v>1365.81</v>
      </c>
      <c r="C67" s="29">
        <v>880.5500000000006</v>
      </c>
      <c r="D67" s="34">
        <v>494.33</v>
      </c>
      <c r="E67" s="45">
        <v>-1104.02</v>
      </c>
      <c r="F67" s="33">
        <f t="shared" si="5"/>
        <v>1636.6700000000005</v>
      </c>
      <c r="G67" s="26">
        <v>23.10548962875286</v>
      </c>
      <c r="H67" s="32">
        <v>20006.97</v>
      </c>
      <c r="I67" s="15">
        <v>14.792060374392918</v>
      </c>
    </row>
    <row r="68" spans="1:9" ht="12" customHeight="1">
      <c r="A68" s="17" t="s">
        <v>8</v>
      </c>
      <c r="B68" s="35">
        <v>206.8</v>
      </c>
      <c r="C68" s="35">
        <v>421.57</v>
      </c>
      <c r="D68" s="42">
        <v>578.86</v>
      </c>
      <c r="E68" s="46">
        <v>503.72</v>
      </c>
      <c r="F68" s="36">
        <f t="shared" si="5"/>
        <v>1710.95</v>
      </c>
      <c r="G68" s="27">
        <v>10.177597701498275</v>
      </c>
      <c r="H68" s="31">
        <v>5793.94</v>
      </c>
      <c r="I68" s="18">
        <v>5.822753930642857</v>
      </c>
    </row>
    <row r="69" spans="1:9" ht="12" customHeight="1">
      <c r="A69" s="19" t="s">
        <v>9</v>
      </c>
      <c r="B69" s="21">
        <v>3864.22</v>
      </c>
      <c r="C69" s="21">
        <v>5200.7</v>
      </c>
      <c r="D69" s="43">
        <v>2796.72</v>
      </c>
      <c r="E69" s="43">
        <v>-548.8199999999993</v>
      </c>
      <c r="F69" s="21">
        <f>SUM(F62:F68)</f>
        <v>11312.820000000002</v>
      </c>
      <c r="G69" s="28">
        <v>100</v>
      </c>
      <c r="H69" s="30">
        <v>122467.22</v>
      </c>
      <c r="I69" s="21">
        <v>100</v>
      </c>
    </row>
    <row r="70" spans="1:9" ht="12" customHeight="1">
      <c r="A70" s="47"/>
      <c r="B70" s="47"/>
      <c r="C70" s="47"/>
      <c r="D70" s="48"/>
      <c r="E70" s="48"/>
      <c r="F70" s="47"/>
      <c r="G70" s="47"/>
      <c r="H70" s="47"/>
      <c r="I70" s="47"/>
    </row>
    <row r="71" spans="1:5" ht="12" customHeight="1">
      <c r="A71" s="4" t="s">
        <v>13</v>
      </c>
      <c r="D71" s="44"/>
      <c r="E71" s="44"/>
    </row>
    <row r="72" spans="1:9" ht="12" customHeight="1">
      <c r="A72" s="5"/>
      <c r="B72" s="6" t="s">
        <v>14</v>
      </c>
      <c r="C72" s="6" t="s">
        <v>15</v>
      </c>
      <c r="D72" s="6" t="s">
        <v>16</v>
      </c>
      <c r="E72" s="6" t="s">
        <v>17</v>
      </c>
      <c r="F72" s="7" t="s">
        <v>18</v>
      </c>
      <c r="G72" s="8" t="s">
        <v>19</v>
      </c>
      <c r="H72" s="7" t="s">
        <v>20</v>
      </c>
      <c r="I72" s="6" t="s">
        <v>20</v>
      </c>
    </row>
    <row r="73" spans="1:9" ht="12" customHeight="1">
      <c r="A73" s="9"/>
      <c r="B73" s="10"/>
      <c r="C73" s="10"/>
      <c r="D73" s="10"/>
      <c r="E73" s="11"/>
      <c r="F73" s="11" t="s">
        <v>25</v>
      </c>
      <c r="G73" s="12" t="s">
        <v>0</v>
      </c>
      <c r="H73" s="50">
        <v>38717</v>
      </c>
      <c r="I73" s="10" t="s">
        <v>0</v>
      </c>
    </row>
    <row r="74" spans="1:9" ht="12" customHeight="1">
      <c r="A74" s="13" t="s">
        <v>2</v>
      </c>
      <c r="B74" s="37">
        <v>-52.11000000000058</v>
      </c>
      <c r="C74" s="37">
        <v>-902.1500000000015</v>
      </c>
      <c r="D74" s="34">
        <v>1297.24</v>
      </c>
      <c r="E74" s="45">
        <v>1818.9</v>
      </c>
      <c r="F74" s="33">
        <f aca="true" t="shared" si="6" ref="F74:F80">SUM(B74:E74)</f>
        <v>2161.8799999999983</v>
      </c>
      <c r="G74" s="25">
        <v>6.562326604802412</v>
      </c>
      <c r="H74" s="32">
        <v>105189.58</v>
      </c>
      <c r="I74" s="15">
        <v>57.97508019720503</v>
      </c>
    </row>
    <row r="75" spans="1:9" ht="12" customHeight="1">
      <c r="A75" s="16" t="s">
        <v>3</v>
      </c>
      <c r="B75" s="38">
        <v>-46.65</v>
      </c>
      <c r="C75" s="38">
        <v>9.39</v>
      </c>
      <c r="D75" s="34">
        <v>12.71</v>
      </c>
      <c r="E75" s="45">
        <v>46.24</v>
      </c>
      <c r="F75" s="33">
        <f t="shared" si="6"/>
        <v>21.690000000000005</v>
      </c>
      <c r="G75" s="26">
        <v>-0.4697216110207597</v>
      </c>
      <c r="H75" s="32">
        <v>882.6</v>
      </c>
      <c r="I75" s="15">
        <v>0.46394343662208587</v>
      </c>
    </row>
    <row r="76" spans="1:9" ht="12" customHeight="1">
      <c r="A76" s="16" t="s">
        <v>4</v>
      </c>
      <c r="B76" s="38">
        <v>240.77</v>
      </c>
      <c r="C76" s="38">
        <v>-245.8</v>
      </c>
      <c r="D76" s="34">
        <v>-74.06999999999971</v>
      </c>
      <c r="E76" s="45">
        <v>775.54</v>
      </c>
      <c r="F76" s="33">
        <f t="shared" si="6"/>
        <v>696.4400000000003</v>
      </c>
      <c r="G76" s="26">
        <v>-1.5134411173825646</v>
      </c>
      <c r="H76" s="32">
        <v>16907.97</v>
      </c>
      <c r="I76" s="15">
        <v>9.029820151619168</v>
      </c>
    </row>
    <row r="77" spans="1:9" ht="12" customHeight="1">
      <c r="A77" s="16" t="s">
        <v>5</v>
      </c>
      <c r="B77" s="39">
        <v>187.98</v>
      </c>
      <c r="C77" s="38">
        <v>2.6000000000000227</v>
      </c>
      <c r="D77" s="34">
        <v>62.34</v>
      </c>
      <c r="E77" s="45">
        <v>38.62</v>
      </c>
      <c r="F77" s="33">
        <f t="shared" si="6"/>
        <v>291.54</v>
      </c>
      <c r="G77" s="26">
        <v>4.839184922988618</v>
      </c>
      <c r="H77" s="32">
        <v>1347.44</v>
      </c>
      <c r="I77" s="15">
        <v>0.8705070420778499</v>
      </c>
    </row>
    <row r="78" spans="1:9" ht="12" customHeight="1">
      <c r="A78" s="16" t="s">
        <v>6</v>
      </c>
      <c r="B78" s="38">
        <v>26.53</v>
      </c>
      <c r="C78" s="38">
        <v>307.34</v>
      </c>
      <c r="D78" s="34">
        <v>147.53</v>
      </c>
      <c r="E78" s="45">
        <v>58.159999999999854</v>
      </c>
      <c r="F78" s="33">
        <f t="shared" si="6"/>
        <v>539.5599999999998</v>
      </c>
      <c r="G78" s="26">
        <v>9.210752893906058</v>
      </c>
      <c r="H78" s="32">
        <v>8875.37</v>
      </c>
      <c r="I78" s="15">
        <v>4.923844609371897</v>
      </c>
    </row>
    <row r="79" spans="1:9" ht="12" customHeight="1">
      <c r="A79" s="16" t="s">
        <v>7</v>
      </c>
      <c r="B79" s="29">
        <v>802.2400000000007</v>
      </c>
      <c r="C79" s="29">
        <v>1774.43</v>
      </c>
      <c r="D79" s="34">
        <v>-105.35</v>
      </c>
      <c r="E79" s="45">
        <v>3641.61</v>
      </c>
      <c r="F79" s="33">
        <f t="shared" si="6"/>
        <v>6112.930000000001</v>
      </c>
      <c r="G79" s="26">
        <v>48.04228451162347</v>
      </c>
      <c r="H79" s="32">
        <v>44789.83</v>
      </c>
      <c r="I79" s="15">
        <v>21.98599275900578</v>
      </c>
    </row>
    <row r="80" spans="1:9" ht="12" customHeight="1">
      <c r="A80" s="17" t="s">
        <v>8</v>
      </c>
      <c r="B80" s="35">
        <v>1087.15</v>
      </c>
      <c r="C80" s="35">
        <v>-619.71</v>
      </c>
      <c r="D80" s="42">
        <v>1274.48</v>
      </c>
      <c r="E80" s="46">
        <v>-1497.41</v>
      </c>
      <c r="F80" s="36">
        <f t="shared" si="6"/>
        <v>244.51</v>
      </c>
      <c r="G80" s="27">
        <v>33.32861379508276</v>
      </c>
      <c r="H80" s="31">
        <v>5981.71</v>
      </c>
      <c r="I80" s="18">
        <v>4.750811804098189</v>
      </c>
    </row>
    <row r="81" spans="1:9" ht="12" customHeight="1">
      <c r="A81" s="19" t="s">
        <v>9</v>
      </c>
      <c r="B81" s="21">
        <v>2245.91</v>
      </c>
      <c r="C81" s="21">
        <v>326.09999999999854</v>
      </c>
      <c r="D81" s="43">
        <v>2614.88</v>
      </c>
      <c r="E81" s="43">
        <v>4881.66</v>
      </c>
      <c r="F81" s="21">
        <f>SUM(F74:F80)</f>
        <v>10068.55</v>
      </c>
      <c r="G81" s="28">
        <v>100</v>
      </c>
      <c r="H81" s="30">
        <v>183974.5</v>
      </c>
      <c r="I81" s="21">
        <v>100</v>
      </c>
    </row>
    <row r="82" spans="1:9" ht="12" customHeight="1">
      <c r="A82" s="49"/>
      <c r="D82" s="44"/>
      <c r="E82" s="44"/>
      <c r="G82" s="47"/>
      <c r="I82" s="47"/>
    </row>
    <row r="83" spans="1:5" ht="12" customHeight="1">
      <c r="A83" s="4" t="s">
        <v>21</v>
      </c>
      <c r="D83" s="44"/>
      <c r="E83" s="44"/>
    </row>
    <row r="84" spans="1:9" ht="12" customHeight="1">
      <c r="A84" s="5"/>
      <c r="B84" s="6" t="s">
        <v>14</v>
      </c>
      <c r="C84" s="6" t="s">
        <v>15</v>
      </c>
      <c r="D84" s="6" t="s">
        <v>16</v>
      </c>
      <c r="E84" s="6" t="s">
        <v>17</v>
      </c>
      <c r="F84" s="7" t="s">
        <v>18</v>
      </c>
      <c r="G84" s="8" t="s">
        <v>19</v>
      </c>
      <c r="H84" s="7" t="s">
        <v>20</v>
      </c>
      <c r="I84" s="6" t="s">
        <v>20</v>
      </c>
    </row>
    <row r="85" spans="1:9" ht="12" customHeight="1">
      <c r="A85" s="9"/>
      <c r="B85" s="10"/>
      <c r="C85" s="10"/>
      <c r="D85" s="10"/>
      <c r="E85" s="11"/>
      <c r="F85" s="11" t="s">
        <v>25</v>
      </c>
      <c r="G85" s="12" t="s">
        <v>0</v>
      </c>
      <c r="H85" s="50">
        <v>38717</v>
      </c>
      <c r="I85" s="10" t="s">
        <v>0</v>
      </c>
    </row>
    <row r="86" spans="1:9" ht="12" customHeight="1">
      <c r="A86" s="13" t="s">
        <v>2</v>
      </c>
      <c r="B86" s="37">
        <v>205.51</v>
      </c>
      <c r="C86" s="37">
        <v>445.3</v>
      </c>
      <c r="D86" s="34">
        <v>617.08</v>
      </c>
      <c r="E86" s="34">
        <v>481.33</v>
      </c>
      <c r="F86" s="33">
        <f aca="true" t="shared" si="7" ref="F86:F92">SUM(B86:E86)</f>
        <v>1749.2199999999998</v>
      </c>
      <c r="G86" s="33">
        <v>21.978439152751267</v>
      </c>
      <c r="H86" s="32">
        <v>4065.36</v>
      </c>
      <c r="I86" s="15">
        <v>17.450432924710267</v>
      </c>
    </row>
    <row r="87" spans="1:9" ht="12" customHeight="1">
      <c r="A87" s="16" t="s">
        <v>3</v>
      </c>
      <c r="B87" s="38">
        <v>3.33</v>
      </c>
      <c r="C87" s="38">
        <v>-2</v>
      </c>
      <c r="D87" s="34">
        <v>0.57</v>
      </c>
      <c r="E87" s="34">
        <v>-1.56</v>
      </c>
      <c r="F87" s="33">
        <f t="shared" si="7"/>
        <v>0.33999999999999986</v>
      </c>
      <c r="G87" s="33">
        <v>0.03293584963224523</v>
      </c>
      <c r="H87" s="32">
        <v>25.4</v>
      </c>
      <c r="I87" s="15">
        <v>0.13381225648559644</v>
      </c>
    </row>
    <row r="88" spans="1:9" ht="12" customHeight="1">
      <c r="A88" s="16" t="s">
        <v>4</v>
      </c>
      <c r="B88" s="38">
        <v>214.64</v>
      </c>
      <c r="C88" s="38">
        <v>429.58</v>
      </c>
      <c r="D88" s="34">
        <v>418.66</v>
      </c>
      <c r="E88" s="34">
        <v>209.98</v>
      </c>
      <c r="F88" s="33">
        <f t="shared" si="7"/>
        <v>1272.8600000000001</v>
      </c>
      <c r="G88" s="33">
        <v>18.424660977432012</v>
      </c>
      <c r="H88" s="32">
        <v>5316.02</v>
      </c>
      <c r="I88" s="15">
        <v>23.572929748335508</v>
      </c>
    </row>
    <row r="89" spans="1:9" ht="12" customHeight="1">
      <c r="A89" s="16" t="s">
        <v>5</v>
      </c>
      <c r="B89" s="39">
        <v>27.17</v>
      </c>
      <c r="C89" s="38">
        <v>0.06</v>
      </c>
      <c r="D89" s="34">
        <v>-5.1</v>
      </c>
      <c r="E89" s="34">
        <v>0</v>
      </c>
      <c r="F89" s="33">
        <f t="shared" si="7"/>
        <v>22.130000000000003</v>
      </c>
      <c r="G89" s="33">
        <v>0.38361597492715116</v>
      </c>
      <c r="H89" s="32">
        <v>0</v>
      </c>
      <c r="I89" s="15">
        <v>0.4269488966809411</v>
      </c>
    </row>
    <row r="90" spans="1:9" ht="12" customHeight="1">
      <c r="A90" s="16" t="s">
        <v>6</v>
      </c>
      <c r="B90" s="38">
        <v>102.13</v>
      </c>
      <c r="C90" s="38">
        <v>109.66</v>
      </c>
      <c r="D90" s="34">
        <v>120.02</v>
      </c>
      <c r="E90" s="34">
        <v>377.9</v>
      </c>
      <c r="F90" s="33">
        <f t="shared" si="7"/>
        <v>709.71</v>
      </c>
      <c r="G90" s="33">
        <v>5.751812771829101</v>
      </c>
      <c r="H90" s="32">
        <v>1730.53</v>
      </c>
      <c r="I90" s="15">
        <v>6.321997061738428</v>
      </c>
    </row>
    <row r="91" spans="1:9" ht="12" customHeight="1">
      <c r="A91" s="16" t="s">
        <v>7</v>
      </c>
      <c r="B91" s="29">
        <v>744.22</v>
      </c>
      <c r="C91" s="29">
        <v>459.46</v>
      </c>
      <c r="D91" s="34">
        <v>1631.95</v>
      </c>
      <c r="E91" s="34">
        <v>969.44</v>
      </c>
      <c r="F91" s="33">
        <f t="shared" si="7"/>
        <v>3805.07</v>
      </c>
      <c r="G91" s="33">
        <v>49.15467541720188</v>
      </c>
      <c r="H91" s="32">
        <v>9043.13</v>
      </c>
      <c r="I91" s="15">
        <v>41.97659687529304</v>
      </c>
    </row>
    <row r="92" spans="1:9" ht="12" customHeight="1">
      <c r="A92" s="17" t="s">
        <v>8</v>
      </c>
      <c r="B92" s="35">
        <v>-14.78</v>
      </c>
      <c r="C92" s="35">
        <v>156.38</v>
      </c>
      <c r="D92" s="42">
        <v>104.95</v>
      </c>
      <c r="E92" s="42">
        <v>251.48</v>
      </c>
      <c r="F92" s="36">
        <f t="shared" si="7"/>
        <v>498.03</v>
      </c>
      <c r="G92" s="36">
        <v>4.273859856226349</v>
      </c>
      <c r="H92" s="31">
        <v>1051.38</v>
      </c>
      <c r="I92" s="18">
        <v>10.117282236756218</v>
      </c>
    </row>
    <row r="93" spans="1:9" ht="12" customHeight="1">
      <c r="A93" s="19" t="s">
        <v>9</v>
      </c>
      <c r="B93" s="21">
        <v>1282.22</v>
      </c>
      <c r="C93" s="21">
        <v>1598.44</v>
      </c>
      <c r="D93" s="43">
        <v>2888.13</v>
      </c>
      <c r="E93" s="43">
        <v>2288.57</v>
      </c>
      <c r="F93" s="21">
        <f>SUM(F86:F92)</f>
        <v>8057.36</v>
      </c>
      <c r="G93" s="28">
        <v>100</v>
      </c>
      <c r="H93" s="30">
        <v>21231.82</v>
      </c>
      <c r="I93" s="21">
        <v>100</v>
      </c>
    </row>
    <row r="94" ht="12" customHeight="1"/>
    <row r="95" ht="12" customHeight="1">
      <c r="A95" s="1" t="s">
        <v>24</v>
      </c>
    </row>
    <row r="96" ht="12" customHeight="1"/>
    <row r="97" ht="12" customHeight="1"/>
    <row r="98" ht="12" customHeight="1"/>
    <row r="99" ht="12" customHeight="1"/>
  </sheetData>
  <printOptions/>
  <pageMargins left="0.75" right="0.75" top="0.39" bottom="0.53" header="0.3" footer="0.28"/>
  <pageSetup horizontalDpi="600" verticalDpi="600" orientation="portrait" paperSize="9" scale="55" r:id="rId2"/>
  <colBreaks count="1" manualBreakCount="1">
    <brk id="9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2005-05-04T07:30:14Z</cp:lastPrinted>
  <dcterms:created xsi:type="dcterms:W3CDTF">2001-01-11T13:23:45Z</dcterms:created>
  <dcterms:modified xsi:type="dcterms:W3CDTF">2007-02-09T13:11:32Z</dcterms:modified>
  <cp:category/>
  <cp:version/>
  <cp:contentType/>
  <cp:contentStatus/>
</cp:coreProperties>
</file>