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Equity funds 2017"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2017'!#REF!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2017'!$A$1:$W$76</definedName>
  </definedNames>
  <calcPr fullCalcOnLoad="1"/>
</workbook>
</file>

<file path=xl/sharedStrings.xml><?xml version="1.0" encoding="utf-8"?>
<sst xmlns="http://schemas.openxmlformats.org/spreadsheetml/2006/main" count="161" uniqueCount="50">
  <si>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</si>
  <si>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</si>
  <si>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</si>
  <si>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</si>
  <si>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</si>
  <si>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</si>
  <si>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</si>
  <si>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</si>
  <si>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</si>
  <si>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</si>
  <si>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</si>
  <si>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</si>
  <si>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</si>
  <si>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</si>
  <si>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</si>
  <si>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</si>
  <si>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</si>
  <si>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</si>
  <si>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</si>
  <si>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</si>
  <si>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</si>
  <si>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</si>
  <si>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</si>
  <si>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</si>
  <si>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</si>
  <si>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</si>
  <si>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</si>
  <si>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</si>
  <si>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</si>
  <si>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</si>
  <si>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</si>
  <si>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</si>
  <si>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</si>
  <si>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</si>
  <si>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</si>
  <si>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</si>
  <si>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</si>
  <si>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</si>
  <si>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</si>
  <si>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</si>
  <si>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</si>
  <si>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</si>
  <si>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</si>
  <si>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</si>
  <si>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</si>
  <si>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</si>
  <si>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</si>
  <si>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</si>
  <si>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Russia</t>
  </si>
  <si>
    <t>NET SALES AND NET ASSETS OF EQUITY FUNDS AFTER INVESTMENT ORIENTATION 2017 (MSEK)</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</si>
</sst>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0"/>
    <numFmt numFmtId="168" formatCode="0.000"/>
    <numFmt numFmtId="169" formatCode="#,##0.0000"/>
    <numFmt numFmtId="170" formatCode="#,##0.00000"/>
    <numFmt numFmtId="171" formatCode="#,##0.000000"/>
  </numFmts>
  <fonts count="45">
    <font>
      <sz val="10"/>
      <name val="Arial"/>
      <family val="0"/>
    </font>
    <font>
      <u val="single"/>
      <sz val="8"/>
      <color indexed="36"/>
      <name val="Verdana"/>
      <family val="2"/>
    </font>
    <font>
      <u val="single"/>
      <sz val="8"/>
      <color indexed="12"/>
      <name val="Verdana"/>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b/>
      <u val="single"/>
      <sz val="10"/>
      <name val="Verdana"/>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style="double"/>
      <top style="hair"/>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8">
    <xf numFmtId="0" fontId="0" fillId="0" borderId="0" xfId="0" applyAlignment="1">
      <alignment/>
    </xf>
    <xf numFmtId="0" fontId="3" fillId="0" borderId="0" xfId="50" applyFont="1" applyFill="1">
      <alignment/>
      <protection/>
    </xf>
    <xf numFmtId="0" fontId="4" fillId="0" borderId="0" xfId="50" applyFont="1" applyFill="1">
      <alignment/>
      <protection/>
    </xf>
    <xf numFmtId="0" fontId="4" fillId="0" borderId="0" xfId="50" applyFont="1" applyFill="1" applyBorder="1">
      <alignment/>
      <protection/>
    </xf>
    <xf numFmtId="0" fontId="5" fillId="0" borderId="0" xfId="50" applyFont="1" applyFill="1">
      <alignment/>
      <protection/>
    </xf>
    <xf numFmtId="0" fontId="6" fillId="0" borderId="0" xfId="50" applyFont="1" applyFill="1">
      <alignment/>
      <protection/>
    </xf>
    <xf numFmtId="0" fontId="7" fillId="0" borderId="0" xfId="50" applyFont="1" applyFill="1">
      <alignment/>
      <protection/>
    </xf>
    <xf numFmtId="3" fontId="4" fillId="0" borderId="0" xfId="50" applyNumberFormat="1" applyFont="1" applyFill="1">
      <alignment/>
      <protection/>
    </xf>
    <xf numFmtId="0" fontId="3" fillId="33" borderId="10" xfId="50" applyFont="1" applyFill="1" applyBorder="1" applyAlignment="1">
      <alignment horizontal="right"/>
      <protection/>
    </xf>
    <xf numFmtId="3" fontId="4" fillId="0" borderId="11" xfId="50" applyNumberFormat="1" applyFont="1" applyFill="1" applyBorder="1">
      <alignment/>
      <protection/>
    </xf>
    <xf numFmtId="3" fontId="4" fillId="0" borderId="12" xfId="50" applyNumberFormat="1" applyFont="1" applyFill="1" applyBorder="1">
      <alignment/>
      <protection/>
    </xf>
    <xf numFmtId="3" fontId="4" fillId="0" borderId="13" xfId="50" applyNumberFormat="1" applyFont="1" applyFill="1" applyBorder="1">
      <alignment/>
      <protection/>
    </xf>
    <xf numFmtId="3" fontId="4" fillId="33" borderId="0" xfId="50" applyNumberFormat="1" applyFont="1" applyFill="1" applyBorder="1">
      <alignment/>
      <protection/>
    </xf>
    <xf numFmtId="0" fontId="9" fillId="0" borderId="0" xfId="50" applyFont="1" applyFill="1">
      <alignment/>
      <protection/>
    </xf>
    <xf numFmtId="3" fontId="4" fillId="0" borderId="14" xfId="50" applyNumberFormat="1" applyFont="1" applyFill="1" applyBorder="1">
      <alignment/>
      <protection/>
    </xf>
    <xf numFmtId="3" fontId="4" fillId="0" borderId="15" xfId="50" applyNumberFormat="1" applyFont="1" applyFill="1" applyBorder="1">
      <alignment/>
      <protection/>
    </xf>
    <xf numFmtId="3" fontId="4" fillId="0" borderId="16" xfId="50" applyNumberFormat="1" applyFont="1" applyFill="1" applyBorder="1">
      <alignment/>
      <protection/>
    </xf>
    <xf numFmtId="3" fontId="3" fillId="33" borderId="17" xfId="50" applyNumberFormat="1" applyFont="1" applyFill="1" applyBorder="1">
      <alignment/>
      <protection/>
    </xf>
    <xf numFmtId="0" fontId="3" fillId="0" borderId="0" xfId="50" applyFont="1" applyFill="1" applyBorder="1">
      <alignment/>
      <protection/>
    </xf>
    <xf numFmtId="3" fontId="3" fillId="0" borderId="0" xfId="50" applyNumberFormat="1" applyFont="1" applyFill="1" applyBorder="1">
      <alignment/>
      <protection/>
    </xf>
    <xf numFmtId="3" fontId="4" fillId="0" borderId="0" xfId="50" applyNumberFormat="1" applyFont="1" applyFill="1" applyBorder="1">
      <alignment/>
      <protection/>
    </xf>
    <xf numFmtId="0" fontId="4" fillId="0" borderId="0" xfId="50" applyFont="1" applyFill="1" applyBorder="1" applyAlignment="1">
      <alignment/>
      <protection/>
    </xf>
    <xf numFmtId="0" fontId="5" fillId="0" borderId="0" xfId="50" applyFont="1" applyFill="1" applyBorder="1">
      <alignment/>
      <protection/>
    </xf>
    <xf numFmtId="3" fontId="3" fillId="0" borderId="0" xfId="50" applyNumberFormat="1" applyFont="1" applyFill="1" applyBorder="1" applyAlignment="1">
      <alignment horizontal="right"/>
      <protection/>
    </xf>
    <xf numFmtId="3" fontId="3" fillId="0" borderId="0" xfId="50" applyNumberFormat="1" applyFont="1" applyFill="1" applyBorder="1" applyAlignment="1">
      <alignment horizontal="center"/>
      <protection/>
    </xf>
    <xf numFmtId="0" fontId="3" fillId="0" borderId="0" xfId="50" applyFont="1" applyFill="1" applyBorder="1" applyAlignment="1">
      <alignment horizontal="right"/>
      <protection/>
    </xf>
    <xf numFmtId="0" fontId="7" fillId="0" borderId="0" xfId="50" applyFont="1" applyFill="1" applyBorder="1" applyAlignment="1">
      <alignment horizontal="center"/>
      <protection/>
    </xf>
    <xf numFmtId="0" fontId="3" fillId="0" borderId="0" xfId="50" applyFont="1" applyFill="1" applyBorder="1" applyAlignment="1">
      <alignment horizontal="center"/>
      <protection/>
    </xf>
    <xf numFmtId="14" fontId="3" fillId="0" borderId="0" xfId="50" applyNumberFormat="1" applyFont="1" applyFill="1" applyBorder="1" applyAlignment="1">
      <alignment horizontal="right"/>
      <protection/>
    </xf>
    <xf numFmtId="0" fontId="8" fillId="0" borderId="0" xfId="50" applyFont="1" applyFill="1" applyBorder="1" applyAlignment="1">
      <alignment horizontal="left"/>
      <protection/>
    </xf>
    <xf numFmtId="3" fontId="3" fillId="0" borderId="14" xfId="50" applyNumberFormat="1" applyFont="1" applyFill="1" applyBorder="1">
      <alignment/>
      <protection/>
    </xf>
    <xf numFmtId="3" fontId="3" fillId="0" borderId="15" xfId="50" applyNumberFormat="1" applyFont="1" applyFill="1" applyBorder="1">
      <alignment/>
      <protection/>
    </xf>
    <xf numFmtId="3" fontId="3" fillId="0" borderId="16" xfId="50" applyNumberFormat="1" applyFont="1" applyFill="1" applyBorder="1">
      <alignment/>
      <protection/>
    </xf>
    <xf numFmtId="0" fontId="3" fillId="34" borderId="18" xfId="51" applyFont="1" applyFill="1" applyBorder="1" applyAlignment="1">
      <alignment horizontal="right"/>
      <protection/>
    </xf>
    <xf numFmtId="0" fontId="3" fillId="34" borderId="19" xfId="51" applyFont="1" applyFill="1" applyBorder="1" applyAlignment="1">
      <alignment horizontal="right"/>
      <protection/>
    </xf>
    <xf numFmtId="0" fontId="3" fillId="34" borderId="17" xfId="51" applyFont="1" applyFill="1" applyBorder="1" applyAlignment="1">
      <alignment horizontal="right"/>
      <protection/>
    </xf>
    <xf numFmtId="0" fontId="7" fillId="0" borderId="0" xfId="50" applyFont="1" applyFill="1" applyBorder="1">
      <alignment/>
      <protection/>
    </xf>
    <xf numFmtId="0" fontId="10" fillId="0" borderId="0" xfId="0" applyFont="1" applyFill="1" applyBorder="1" applyAlignment="1">
      <alignment horizontal="left"/>
    </xf>
    <xf numFmtId="0" fontId="10"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0" fontId="3"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0" fillId="0" borderId="0" xfId="0" applyFill="1" applyBorder="1" applyAlignment="1">
      <alignment horizontal="left" vertical="center"/>
    </xf>
    <xf numFmtId="0" fontId="4" fillId="0" borderId="0" xfId="0" applyFont="1" applyAlignment="1">
      <alignment/>
    </xf>
    <xf numFmtId="0" fontId="3" fillId="34" borderId="20" xfId="0" applyFont="1" applyFill="1" applyBorder="1" applyAlignment="1">
      <alignment/>
    </xf>
    <xf numFmtId="0" fontId="3" fillId="34" borderId="21" xfId="0" applyFont="1" applyFill="1" applyBorder="1" applyAlignment="1">
      <alignment/>
    </xf>
    <xf numFmtId="0" fontId="3" fillId="34" borderId="22" xfId="0" applyFont="1" applyFill="1" applyBorder="1" applyAlignment="1">
      <alignment horizontal="left"/>
    </xf>
    <xf numFmtId="0" fontId="3" fillId="34" borderId="23" xfId="0" applyFont="1" applyFill="1" applyBorder="1" applyAlignment="1">
      <alignment horizontal="left"/>
    </xf>
    <xf numFmtId="0" fontId="3" fillId="34" borderId="24" xfId="0" applyFont="1" applyFill="1" applyBorder="1" applyAlignment="1">
      <alignment horizontal="left"/>
    </xf>
    <xf numFmtId="0" fontId="3" fillId="34" borderId="25" xfId="0" applyFont="1" applyFill="1" applyBorder="1" applyAlignment="1">
      <alignment/>
    </xf>
    <xf numFmtId="3" fontId="3" fillId="0" borderId="26" xfId="50" applyNumberFormat="1" applyFont="1" applyFill="1" applyBorder="1">
      <alignment/>
      <protection/>
    </xf>
    <xf numFmtId="3" fontId="3" fillId="0" borderId="27" xfId="50" applyNumberFormat="1" applyFont="1" applyFill="1" applyBorder="1">
      <alignment/>
      <protection/>
    </xf>
    <xf numFmtId="3" fontId="3" fillId="0" borderId="28" xfId="50" applyNumberFormat="1" applyFont="1" applyFill="1" applyBorder="1">
      <alignment/>
      <protection/>
    </xf>
    <xf numFmtId="3" fontId="3" fillId="34" borderId="17" xfId="51" applyNumberFormat="1" applyFont="1" applyFill="1" applyBorder="1" applyAlignment="1">
      <alignment horizontal="right"/>
      <protection/>
    </xf>
    <xf numFmtId="0" fontId="4" fillId="0" borderId="29" xfId="50" applyFont="1" applyFill="1" applyBorder="1">
      <alignment/>
      <protection/>
    </xf>
    <xf numFmtId="14" fontId="3" fillId="33" borderId="30" xfId="50" applyNumberFormat="1" applyFont="1" applyFill="1" applyBorder="1" applyAlignment="1">
      <alignment horizontal="right"/>
      <protection/>
    </xf>
    <xf numFmtId="3" fontId="4" fillId="33" borderId="30" xfId="50" applyNumberFormat="1" applyFont="1" applyFill="1" applyBorder="1">
      <alignment/>
      <protection/>
    </xf>
    <xf numFmtId="3" fontId="3" fillId="34" borderId="18" xfId="51" applyNumberFormat="1" applyFont="1" applyFill="1" applyBorder="1" applyAlignment="1">
      <alignment horizontal="right"/>
      <protection/>
    </xf>
    <xf numFmtId="0" fontId="3" fillId="0" borderId="30" xfId="50" applyFont="1" applyFill="1" applyBorder="1" applyAlignment="1">
      <alignment horizontal="center"/>
      <protection/>
    </xf>
    <xf numFmtId="0" fontId="9" fillId="0" borderId="29" xfId="50" applyFont="1" applyFill="1" applyBorder="1">
      <alignment/>
      <protection/>
    </xf>
    <xf numFmtId="0" fontId="4" fillId="0" borderId="30" xfId="50" applyFont="1" applyFill="1" applyBorder="1">
      <alignment/>
      <protection/>
    </xf>
    <xf numFmtId="0" fontId="7" fillId="34" borderId="31" xfId="50" applyFont="1" applyFill="1" applyBorder="1" applyAlignment="1">
      <alignment horizontal="center" vertical="center"/>
      <protection/>
    </xf>
    <xf numFmtId="0" fontId="7" fillId="34" borderId="10" xfId="50" applyFont="1" applyFill="1" applyBorder="1" applyAlignment="1">
      <alignment horizontal="center" vertical="center"/>
      <protection/>
    </xf>
    <xf numFmtId="0" fontId="7" fillId="34" borderId="32" xfId="50" applyFont="1" applyFill="1" applyBorder="1" applyAlignment="1">
      <alignment horizontal="center" vertical="center"/>
      <protection/>
    </xf>
    <xf numFmtId="0" fontId="0" fillId="0" borderId="10" xfId="0" applyFont="1" applyBorder="1" applyAlignment="1">
      <alignment/>
    </xf>
    <xf numFmtId="0" fontId="0" fillId="0" borderId="32" xfId="0" applyFont="1" applyBorder="1" applyAlignment="1">
      <alignment/>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Normal_Månadsflöden 2009 till citygate" xfId="50"/>
    <cellStyle name="Normal_Nysparande 2009"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dxfs count="10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B1:AA109"/>
  <sheetViews>
    <sheetView tabSelected="1" workbookViewId="0" topLeftCell="A1">
      <selection activeCell="O2" sqref="O2"/>
    </sheetView>
  </sheetViews>
  <sheetFormatPr defaultColWidth="9.140625" defaultRowHeight="11.25" customHeight="1"/>
  <cols>
    <col min="1" max="1" width="3.00390625" style="2" customWidth="1"/>
    <col min="2" max="2" width="9.57421875" style="2" customWidth="1"/>
    <col min="3" max="5" width="10.57421875" style="2" customWidth="1"/>
    <col min="6" max="6" width="14.28125" style="2" customWidth="1"/>
    <col min="7" max="7" width="1.7109375" style="3" customWidth="1"/>
    <col min="8" max="10" width="10.57421875" style="2" customWidth="1"/>
    <col min="11" max="11" width="14.28125" style="2" customWidth="1"/>
    <col min="12" max="12" width="1.7109375" style="3" customWidth="1"/>
    <col min="13" max="15" width="10.57421875" style="2" customWidth="1"/>
    <col min="16" max="16" width="14.28125" style="2" customWidth="1"/>
    <col min="17" max="17" width="1.7109375" style="3" customWidth="1"/>
    <col min="18" max="20" width="10.57421875" style="2" customWidth="1"/>
    <col min="21" max="21" width="14.28125" style="2" customWidth="1"/>
    <col min="22" max="22" width="2.28125" style="2" customWidth="1"/>
    <col min="23" max="25" width="9.8515625" style="2" customWidth="1"/>
    <col min="26" max="26" width="18.00390625" style="2" customWidth="1"/>
    <col min="27" max="27" width="14.28125" style="2" customWidth="1"/>
    <col min="28" max="28" width="12.421875" style="2" bestFit="1" customWidth="1"/>
    <col min="29" max="16384" width="9.140625" style="2" customWidth="1"/>
  </cols>
  <sheetData>
    <row r="1" ht="5.25" customHeight="1">
      <c r="B1" s="1" t="s">
        <v>0</v>
      </c>
    </row>
    <row r="2" spans="2:5" ht="15" customHeight="1">
      <c r="B2" s="4" t="s">
        <v>49</v>
      </c>
      <c r="C2" s="5"/>
      <c r="D2" s="4"/>
      <c r="E2" s="5"/>
    </row>
    <row r="3" spans="2:4" ht="11.25" customHeight="1">
      <c r="B3" s="1"/>
      <c r="D3" s="1"/>
    </row>
    <row r="4" spans="2:4" ht="13.5" customHeight="1">
      <c r="B4" s="6" t="s">
        <v>13</v>
      </c>
      <c r="D4" s="1"/>
    </row>
    <row r="5" spans="8:11" ht="7.5" customHeight="1">
      <c r="H5" s="7"/>
      <c r="K5" s="3"/>
    </row>
    <row r="6" spans="2:21" ht="14.25" customHeight="1">
      <c r="B6" s="46" t="s">
        <v>14</v>
      </c>
      <c r="C6" s="63" t="s">
        <v>32</v>
      </c>
      <c r="D6" s="66"/>
      <c r="E6" s="66"/>
      <c r="F6" s="67"/>
      <c r="G6" s="8"/>
      <c r="H6" s="63" t="s">
        <v>33</v>
      </c>
      <c r="I6" s="66" t="s">
        <v>1</v>
      </c>
      <c r="J6" s="66"/>
      <c r="K6" s="67"/>
      <c r="L6" s="8"/>
      <c r="M6" s="63" t="s">
        <v>48</v>
      </c>
      <c r="N6" s="66" t="s">
        <v>2</v>
      </c>
      <c r="O6" s="66"/>
      <c r="P6" s="67"/>
      <c r="Q6" s="8"/>
      <c r="R6" s="63" t="s">
        <v>34</v>
      </c>
      <c r="S6" s="66" t="s">
        <v>3</v>
      </c>
      <c r="T6" s="66"/>
      <c r="U6" s="67"/>
    </row>
    <row r="7" spans="2:22" ht="11.25" customHeight="1">
      <c r="B7" s="47"/>
      <c r="C7" s="33" t="s">
        <v>9</v>
      </c>
      <c r="D7" s="34" t="s">
        <v>10</v>
      </c>
      <c r="E7" s="35" t="s">
        <v>11</v>
      </c>
      <c r="F7" s="55" t="s">
        <v>12</v>
      </c>
      <c r="G7" s="58"/>
      <c r="H7" s="34" t="s">
        <v>9</v>
      </c>
      <c r="I7" s="34" t="s">
        <v>10</v>
      </c>
      <c r="J7" s="35" t="s">
        <v>11</v>
      </c>
      <c r="K7" s="55" t="s">
        <v>12</v>
      </c>
      <c r="L7" s="57"/>
      <c r="M7" s="34" t="s">
        <v>9</v>
      </c>
      <c r="N7" s="34" t="s">
        <v>10</v>
      </c>
      <c r="O7" s="34" t="s">
        <v>11</v>
      </c>
      <c r="P7" s="55" t="s">
        <v>12</v>
      </c>
      <c r="Q7" s="57"/>
      <c r="R7" s="34" t="s">
        <v>9</v>
      </c>
      <c r="S7" s="34" t="s">
        <v>10</v>
      </c>
      <c r="T7" s="34" t="s">
        <v>11</v>
      </c>
      <c r="U7" s="55" t="s">
        <v>12</v>
      </c>
      <c r="V7" s="61"/>
    </row>
    <row r="8" spans="2:22" ht="11.25" customHeight="1">
      <c r="B8" s="48" t="s">
        <v>15</v>
      </c>
      <c r="C8" s="9">
        <v>9975.1168</v>
      </c>
      <c r="D8" s="10">
        <v>6471.217</v>
      </c>
      <c r="E8" s="15">
        <v>3503.8998</v>
      </c>
      <c r="F8" s="11">
        <v>580341.6779</v>
      </c>
      <c r="G8" s="12"/>
      <c r="H8" s="9">
        <v>1414.3097</v>
      </c>
      <c r="I8" s="10">
        <v>760.2017</v>
      </c>
      <c r="J8" s="15">
        <v>654.1080000000001</v>
      </c>
      <c r="K8" s="11">
        <v>71933.5451</v>
      </c>
      <c r="L8" s="12"/>
      <c r="M8" s="9">
        <v>1777.7086</v>
      </c>
      <c r="N8" s="10">
        <v>1888.3387</v>
      </c>
      <c r="O8" s="15">
        <v>-110.63010000000008</v>
      </c>
      <c r="P8" s="11">
        <v>24205.182</v>
      </c>
      <c r="Q8" s="12"/>
      <c r="R8" s="9">
        <v>301.1309</v>
      </c>
      <c r="S8" s="10">
        <v>384.8911</v>
      </c>
      <c r="T8" s="15">
        <v>-83.7602</v>
      </c>
      <c r="U8" s="11">
        <v>13469.5496</v>
      </c>
      <c r="V8" s="13"/>
    </row>
    <row r="9" spans="2:22" ht="11.25" customHeight="1">
      <c r="B9" s="49" t="s">
        <v>16</v>
      </c>
      <c r="C9" s="14">
        <v>12944.9504</v>
      </c>
      <c r="D9" s="15">
        <v>6925.9241</v>
      </c>
      <c r="E9" s="15">
        <v>6019.0262999999995</v>
      </c>
      <c r="F9" s="16">
        <v>601015.576</v>
      </c>
      <c r="G9" s="12"/>
      <c r="H9" s="14">
        <v>975.7346</v>
      </c>
      <c r="I9" s="15">
        <v>863.6446</v>
      </c>
      <c r="J9" s="15">
        <v>112.09000000000003</v>
      </c>
      <c r="K9" s="16">
        <v>73883.3879</v>
      </c>
      <c r="L9" s="12"/>
      <c r="M9" s="14">
        <v>451.6709</v>
      </c>
      <c r="N9" s="15">
        <v>2069.7166</v>
      </c>
      <c r="O9" s="15">
        <v>-1618.0457000000001</v>
      </c>
      <c r="P9" s="16">
        <v>22152.4498</v>
      </c>
      <c r="Q9" s="12"/>
      <c r="R9" s="14">
        <v>482.6757</v>
      </c>
      <c r="S9" s="15">
        <v>385.5315</v>
      </c>
      <c r="T9" s="15">
        <v>97.14420000000001</v>
      </c>
      <c r="U9" s="16">
        <v>13917.1358</v>
      </c>
      <c r="V9" s="13"/>
    </row>
    <row r="10" spans="2:22" ht="11.25" customHeight="1">
      <c r="B10" s="49" t="s">
        <v>17</v>
      </c>
      <c r="C10" s="14">
        <v>10594.7279</v>
      </c>
      <c r="D10" s="15">
        <v>15698.4912</v>
      </c>
      <c r="E10" s="15">
        <v>-5103.7633000000005</v>
      </c>
      <c r="F10" s="16">
        <v>606463.9017</v>
      </c>
      <c r="G10" s="12"/>
      <c r="H10" s="14">
        <v>816.7419</v>
      </c>
      <c r="I10" s="15">
        <v>1024.2694</v>
      </c>
      <c r="J10" s="15">
        <v>-207.52749999999992</v>
      </c>
      <c r="K10" s="16">
        <v>73724.6277</v>
      </c>
      <c r="L10" s="12"/>
      <c r="M10" s="14">
        <v>328.5496</v>
      </c>
      <c r="N10" s="15">
        <v>3011.4126</v>
      </c>
      <c r="O10" s="15">
        <v>-2682.8630000000003</v>
      </c>
      <c r="P10" s="16">
        <v>19440.5569</v>
      </c>
      <c r="Q10" s="12"/>
      <c r="R10" s="14">
        <v>311.6966</v>
      </c>
      <c r="S10" s="15">
        <v>696.2897</v>
      </c>
      <c r="T10" s="15">
        <v>-384.59310000000005</v>
      </c>
      <c r="U10" s="16">
        <v>13624.4389</v>
      </c>
      <c r="V10" s="13"/>
    </row>
    <row r="11" spans="2:22" ht="11.25" customHeight="1">
      <c r="B11" s="49" t="s">
        <v>18</v>
      </c>
      <c r="C11" s="14">
        <v>12660.8969</v>
      </c>
      <c r="D11" s="15">
        <v>11327.7312</v>
      </c>
      <c r="E11" s="15">
        <v>1333.1656999999996</v>
      </c>
      <c r="F11" s="16">
        <v>637841.282</v>
      </c>
      <c r="G11" s="12"/>
      <c r="H11" s="14">
        <v>1040.7708</v>
      </c>
      <c r="I11" s="15">
        <v>1453.3378</v>
      </c>
      <c r="J11" s="15">
        <v>-412.567</v>
      </c>
      <c r="K11" s="16">
        <v>77167.4379</v>
      </c>
      <c r="L11" s="12"/>
      <c r="M11" s="14">
        <v>303.5595</v>
      </c>
      <c r="N11" s="15">
        <v>938.8242</v>
      </c>
      <c r="O11" s="15">
        <v>-635.2647</v>
      </c>
      <c r="P11" s="16">
        <v>18542.68</v>
      </c>
      <c r="Q11" s="12"/>
      <c r="R11" s="14">
        <v>321.5445</v>
      </c>
      <c r="S11" s="15">
        <v>305.0961</v>
      </c>
      <c r="T11" s="15">
        <v>16.44840000000005</v>
      </c>
      <c r="U11" s="16">
        <v>14117.6869</v>
      </c>
      <c r="V11" s="13"/>
    </row>
    <row r="12" spans="2:22" ht="11.25" customHeight="1">
      <c r="B12" s="49" t="s">
        <v>19</v>
      </c>
      <c r="C12" s="14">
        <v>12930.7796</v>
      </c>
      <c r="D12" s="15">
        <v>11996.1216</v>
      </c>
      <c r="E12" s="15">
        <v>934.6579999999994</v>
      </c>
      <c r="F12" s="16">
        <v>651774.2042</v>
      </c>
      <c r="G12" s="12"/>
      <c r="H12" s="14">
        <v>1988.1382</v>
      </c>
      <c r="I12" s="15">
        <v>2905.4541</v>
      </c>
      <c r="J12" s="15">
        <v>-917.3158999999998</v>
      </c>
      <c r="K12" s="16">
        <v>77427.2278</v>
      </c>
      <c r="L12" s="12"/>
      <c r="M12" s="14">
        <v>368.6904</v>
      </c>
      <c r="N12" s="15">
        <v>985.0064</v>
      </c>
      <c r="O12" s="15">
        <v>-616.316</v>
      </c>
      <c r="P12" s="16">
        <v>16978.0771</v>
      </c>
      <c r="Q12" s="12"/>
      <c r="R12" s="14">
        <v>457.5969</v>
      </c>
      <c r="S12" s="15">
        <v>385.2667</v>
      </c>
      <c r="T12" s="15">
        <v>72.33019999999999</v>
      </c>
      <c r="U12" s="16">
        <v>14202.0062</v>
      </c>
      <c r="V12" s="13"/>
    </row>
    <row r="13" spans="2:22" ht="11.25" customHeight="1">
      <c r="B13" s="49" t="s">
        <v>20</v>
      </c>
      <c r="C13" s="14">
        <v>12895.2685</v>
      </c>
      <c r="D13" s="15">
        <v>12111.0253</v>
      </c>
      <c r="E13" s="15">
        <v>784.2432000000008</v>
      </c>
      <c r="F13" s="16">
        <v>639939.0574</v>
      </c>
      <c r="G13" s="12"/>
      <c r="H13" s="14">
        <v>800.6227</v>
      </c>
      <c r="I13" s="15">
        <v>1162.395</v>
      </c>
      <c r="J13" s="15">
        <v>-361.7723</v>
      </c>
      <c r="K13" s="16">
        <v>76571.4661</v>
      </c>
      <c r="L13" s="12"/>
      <c r="M13" s="14">
        <v>101.1532</v>
      </c>
      <c r="N13" s="15">
        <v>889.5137</v>
      </c>
      <c r="O13" s="15">
        <v>-788.3605</v>
      </c>
      <c r="P13" s="16">
        <v>15084.8182</v>
      </c>
      <c r="Q13" s="12"/>
      <c r="R13" s="14">
        <v>317.7912</v>
      </c>
      <c r="S13" s="15">
        <v>413.8639</v>
      </c>
      <c r="T13" s="15">
        <v>-96.0727</v>
      </c>
      <c r="U13" s="16">
        <v>13778.1328</v>
      </c>
      <c r="V13" s="13"/>
    </row>
    <row r="14" spans="2:22" ht="11.25" customHeight="1">
      <c r="B14" s="49" t="s">
        <v>21</v>
      </c>
      <c r="C14" s="14">
        <v>6019.3791</v>
      </c>
      <c r="D14" s="15">
        <v>7277.103</v>
      </c>
      <c r="E14" s="15">
        <v>-1257.7239</v>
      </c>
      <c r="F14" s="16">
        <v>619374.9764</v>
      </c>
      <c r="G14" s="12"/>
      <c r="H14" s="14">
        <v>611.2281</v>
      </c>
      <c r="I14" s="15">
        <v>733.972</v>
      </c>
      <c r="J14" s="15">
        <v>-122.74389999999994</v>
      </c>
      <c r="K14" s="16">
        <v>75884.505</v>
      </c>
      <c r="L14" s="12"/>
      <c r="M14" s="14">
        <v>153.6399</v>
      </c>
      <c r="N14" s="15">
        <v>393.9527</v>
      </c>
      <c r="O14" s="15">
        <v>-240.31279999999998</v>
      </c>
      <c r="P14" s="16">
        <v>14591.7376</v>
      </c>
      <c r="Q14" s="12"/>
      <c r="R14" s="14">
        <v>396.7311</v>
      </c>
      <c r="S14" s="15">
        <v>298.3927</v>
      </c>
      <c r="T14" s="15">
        <v>98.33840000000004</v>
      </c>
      <c r="U14" s="16">
        <v>14199.5814</v>
      </c>
      <c r="V14" s="13"/>
    </row>
    <row r="15" spans="2:22" ht="11.25" customHeight="1">
      <c r="B15" s="49" t="s">
        <v>22</v>
      </c>
      <c r="C15" s="14">
        <v>5375.6795</v>
      </c>
      <c r="D15" s="15">
        <v>8295.2603</v>
      </c>
      <c r="E15" s="15">
        <v>-2919.5807999999997</v>
      </c>
      <c r="F15" s="16">
        <v>607633.8042</v>
      </c>
      <c r="G15" s="12"/>
      <c r="H15" s="14">
        <v>538.3972</v>
      </c>
      <c r="I15" s="15">
        <v>782.3496</v>
      </c>
      <c r="J15" s="15">
        <v>-243.9524</v>
      </c>
      <c r="K15" s="16">
        <v>75216.7455</v>
      </c>
      <c r="L15" s="12"/>
      <c r="M15" s="14">
        <v>145.9528</v>
      </c>
      <c r="N15" s="15">
        <v>340.0831</v>
      </c>
      <c r="O15" s="15">
        <v>-194.1303</v>
      </c>
      <c r="P15" s="16">
        <v>15192.3971</v>
      </c>
      <c r="Q15" s="12"/>
      <c r="R15" s="14">
        <v>437.6669</v>
      </c>
      <c r="S15" s="15">
        <v>307.3636</v>
      </c>
      <c r="T15" s="15">
        <v>130.30329999999998</v>
      </c>
      <c r="U15" s="16">
        <v>15024.5531</v>
      </c>
      <c r="V15" s="13"/>
    </row>
    <row r="16" spans="2:22" ht="11.25" customHeight="1">
      <c r="B16" s="49" t="s">
        <v>23</v>
      </c>
      <c r="C16" s="14">
        <v>9229.6386</v>
      </c>
      <c r="D16" s="15">
        <v>7024.571</v>
      </c>
      <c r="E16" s="15">
        <v>2205.0676000000003</v>
      </c>
      <c r="F16" s="16">
        <v>644365.8431</v>
      </c>
      <c r="G16" s="12"/>
      <c r="H16" s="14">
        <v>823.4498</v>
      </c>
      <c r="I16" s="15">
        <v>758.9854</v>
      </c>
      <c r="J16" s="15">
        <v>64.46439999999996</v>
      </c>
      <c r="K16" s="16">
        <v>78802.4505</v>
      </c>
      <c r="L16" s="12"/>
      <c r="M16" s="14">
        <v>664.8688</v>
      </c>
      <c r="N16" s="15">
        <v>247.0377</v>
      </c>
      <c r="O16" s="15">
        <v>417.8311</v>
      </c>
      <c r="P16" s="16">
        <v>16588.6443</v>
      </c>
      <c r="Q16" s="12"/>
      <c r="R16" s="14">
        <v>413.4929</v>
      </c>
      <c r="S16" s="15">
        <v>591.9028</v>
      </c>
      <c r="T16" s="15">
        <v>-178.40989999999994</v>
      </c>
      <c r="U16" s="16">
        <v>14767.6917</v>
      </c>
      <c r="V16" s="13"/>
    </row>
    <row r="17" spans="2:22" ht="11.25" customHeight="1">
      <c r="B17" s="49" t="s">
        <v>24</v>
      </c>
      <c r="C17" s="14">
        <v>12664.9565</v>
      </c>
      <c r="D17" s="15">
        <v>7648.1758</v>
      </c>
      <c r="E17" s="15">
        <v>5016.7807</v>
      </c>
      <c r="F17" s="16">
        <v>663692.2181</v>
      </c>
      <c r="G17" s="12"/>
      <c r="H17" s="14">
        <v>1187.2191</v>
      </c>
      <c r="I17" s="15">
        <v>836.6921</v>
      </c>
      <c r="J17" s="15">
        <v>350.52700000000004</v>
      </c>
      <c r="K17" s="16">
        <v>81136.4854</v>
      </c>
      <c r="L17" s="12"/>
      <c r="M17" s="14">
        <v>311.1524</v>
      </c>
      <c r="N17" s="15">
        <v>565.2625</v>
      </c>
      <c r="O17" s="15">
        <v>-254.11010000000005</v>
      </c>
      <c r="P17" s="16">
        <v>16564.1751</v>
      </c>
      <c r="Q17" s="12"/>
      <c r="R17" s="14">
        <v>171.9821</v>
      </c>
      <c r="S17" s="15">
        <v>517.7011</v>
      </c>
      <c r="T17" s="15">
        <v>-345.719</v>
      </c>
      <c r="U17" s="16">
        <v>14560.2407</v>
      </c>
      <c r="V17" s="13"/>
    </row>
    <row r="18" spans="2:22" ht="11.25" customHeight="1">
      <c r="B18" s="49" t="s">
        <v>25</v>
      </c>
      <c r="C18" s="14">
        <v>9332.8574</v>
      </c>
      <c r="D18" s="15">
        <v>11895.288</v>
      </c>
      <c r="E18" s="15">
        <v>-2562.4305999999997</v>
      </c>
      <c r="F18" s="16">
        <v>643068.255</v>
      </c>
      <c r="G18" s="12"/>
      <c r="H18" s="14">
        <v>584.6348</v>
      </c>
      <c r="I18" s="15">
        <v>1160.6882</v>
      </c>
      <c r="J18" s="15">
        <v>-576.0534</v>
      </c>
      <c r="K18" s="16">
        <v>78738.4068</v>
      </c>
      <c r="L18" s="12"/>
      <c r="M18" s="14">
        <v>294.8039</v>
      </c>
      <c r="N18" s="15">
        <v>553.3129</v>
      </c>
      <c r="O18" s="15">
        <v>-258.509</v>
      </c>
      <c r="P18" s="16">
        <v>16426.7243</v>
      </c>
      <c r="Q18" s="12"/>
      <c r="R18" s="14">
        <v>136.0517</v>
      </c>
      <c r="S18" s="15">
        <v>339.5676</v>
      </c>
      <c r="T18" s="15">
        <v>-203.51590000000002</v>
      </c>
      <c r="U18" s="16">
        <v>14043.0471</v>
      </c>
      <c r="V18" s="13"/>
    </row>
    <row r="19" spans="2:22" ht="11.25" customHeight="1">
      <c r="B19" s="50" t="s">
        <v>26</v>
      </c>
      <c r="C19" s="14">
        <v>14080.0459</v>
      </c>
      <c r="D19" s="15">
        <v>18044.8582</v>
      </c>
      <c r="E19" s="15">
        <v>-3964.8122999999996</v>
      </c>
      <c r="F19" s="16">
        <v>632716.7436</v>
      </c>
      <c r="G19" s="12"/>
      <c r="H19" s="14">
        <v>731.0272</v>
      </c>
      <c r="I19" s="15">
        <v>1169.5645</v>
      </c>
      <c r="J19" s="15">
        <v>-438.53729999999996</v>
      </c>
      <c r="K19" s="16">
        <v>78794.1059</v>
      </c>
      <c r="L19" s="12"/>
      <c r="M19" s="14">
        <v>380.8665</v>
      </c>
      <c r="N19" s="15">
        <v>505.2145</v>
      </c>
      <c r="O19" s="15">
        <v>-124.34800000000001</v>
      </c>
      <c r="P19" s="16">
        <v>16212.3154</v>
      </c>
      <c r="Q19" s="12"/>
      <c r="R19" s="14">
        <v>432.8028</v>
      </c>
      <c r="S19" s="15">
        <v>236.6908</v>
      </c>
      <c r="T19" s="15">
        <v>196.112</v>
      </c>
      <c r="U19" s="16">
        <v>14711.9183</v>
      </c>
      <c r="V19" s="13"/>
    </row>
    <row r="20" spans="2:22" ht="15" customHeight="1">
      <c r="B20" s="51" t="s">
        <v>27</v>
      </c>
      <c r="C20" s="52">
        <f>SUM(C8:C19)</f>
        <v>128704.2971</v>
      </c>
      <c r="D20" s="53">
        <f>SUM(D8:D19)</f>
        <v>124715.7667</v>
      </c>
      <c r="E20" s="53">
        <f>SUM(E8:E19)</f>
        <v>3988.5304000000015</v>
      </c>
      <c r="F20" s="54"/>
      <c r="G20" s="17"/>
      <c r="H20" s="52">
        <f>SUM(H8:H19)</f>
        <v>11512.2741</v>
      </c>
      <c r="I20" s="53">
        <f>SUM(I8:I19)</f>
        <v>13611.554399999999</v>
      </c>
      <c r="J20" s="53">
        <f>SUM(J8:J19)</f>
        <v>-2099.2802999999994</v>
      </c>
      <c r="K20" s="54"/>
      <c r="L20" s="17"/>
      <c r="M20" s="52">
        <f>SUM(M8:M19)</f>
        <v>5282.6165</v>
      </c>
      <c r="N20" s="53">
        <f>SUM(N8:N19)</f>
        <v>12387.6756</v>
      </c>
      <c r="O20" s="53">
        <f>SUM(O8:O19)</f>
        <v>-7105.059099999999</v>
      </c>
      <c r="P20" s="54"/>
      <c r="Q20" s="17"/>
      <c r="R20" s="52">
        <f>SUM(R8:R19)</f>
        <v>4181.163300000001</v>
      </c>
      <c r="S20" s="53">
        <f>SUM(S8:S19)</f>
        <v>4862.5576</v>
      </c>
      <c r="T20" s="53">
        <f>SUM(T8:T19)</f>
        <v>-681.3942999999999</v>
      </c>
      <c r="U20" s="54"/>
      <c r="V20" s="13"/>
    </row>
    <row r="21" spans="2:17" ht="11.25" customHeight="1">
      <c r="B21" s="18"/>
      <c r="C21" s="19"/>
      <c r="D21" s="19"/>
      <c r="E21" s="19"/>
      <c r="F21" s="19"/>
      <c r="G21" s="19"/>
      <c r="H21" s="19"/>
      <c r="I21" s="19"/>
      <c r="J21" s="19"/>
      <c r="K21" s="19"/>
      <c r="L21" s="19"/>
      <c r="M21" s="19"/>
      <c r="N21" s="19"/>
      <c r="P21" s="7"/>
      <c r="Q21" s="20"/>
    </row>
    <row r="22" spans="3:18" ht="13.5" customHeight="1">
      <c r="C22" s="19"/>
      <c r="D22" s="19"/>
      <c r="E22" s="19"/>
      <c r="F22" s="19"/>
      <c r="G22" s="19"/>
      <c r="H22" s="6" t="s">
        <v>29</v>
      </c>
      <c r="I22" s="19"/>
      <c r="J22" s="19"/>
      <c r="K22" s="19"/>
      <c r="L22" s="19"/>
      <c r="P22" s="3"/>
      <c r="Q22" s="2"/>
      <c r="R22" s="6" t="s">
        <v>40</v>
      </c>
    </row>
    <row r="23" spans="2:18" ht="7.5" customHeight="1">
      <c r="B23" s="18"/>
      <c r="C23" s="19"/>
      <c r="D23" s="19"/>
      <c r="E23" s="19"/>
      <c r="F23" s="19"/>
      <c r="G23" s="19"/>
      <c r="H23" s="19"/>
      <c r="I23" s="19"/>
      <c r="J23" s="19"/>
      <c r="K23" s="19"/>
      <c r="L23" s="19"/>
      <c r="P23" s="3"/>
      <c r="Q23" s="2"/>
      <c r="R23" s="19"/>
    </row>
    <row r="24" spans="2:21" ht="11.25" customHeight="1">
      <c r="B24" s="46" t="s">
        <v>14</v>
      </c>
      <c r="C24" s="63" t="s">
        <v>35</v>
      </c>
      <c r="D24" s="66" t="s">
        <v>3</v>
      </c>
      <c r="E24" s="66"/>
      <c r="F24" s="67"/>
      <c r="G24" s="2"/>
      <c r="H24" s="63" t="s">
        <v>8</v>
      </c>
      <c r="I24" s="66" t="s">
        <v>4</v>
      </c>
      <c r="J24" s="66"/>
      <c r="K24" s="67"/>
      <c r="L24" s="8"/>
      <c r="M24" s="63" t="s">
        <v>39</v>
      </c>
      <c r="N24" s="64" t="s">
        <v>4</v>
      </c>
      <c r="O24" s="64"/>
      <c r="P24" s="65"/>
      <c r="Q24" s="2"/>
      <c r="R24" s="63" t="s">
        <v>42</v>
      </c>
      <c r="S24" s="64" t="s">
        <v>4</v>
      </c>
      <c r="T24" s="64"/>
      <c r="U24" s="65"/>
    </row>
    <row r="25" spans="2:21" ht="11.25" customHeight="1">
      <c r="B25" s="47"/>
      <c r="C25" s="34" t="s">
        <v>9</v>
      </c>
      <c r="D25" s="34" t="s">
        <v>10</v>
      </c>
      <c r="E25" s="34" t="s">
        <v>11</v>
      </c>
      <c r="F25" s="55" t="s">
        <v>12</v>
      </c>
      <c r="G25" s="62"/>
      <c r="H25" s="33" t="s">
        <v>9</v>
      </c>
      <c r="I25" s="34" t="s">
        <v>10</v>
      </c>
      <c r="J25" s="34" t="s">
        <v>11</v>
      </c>
      <c r="K25" s="55" t="s">
        <v>12</v>
      </c>
      <c r="L25" s="57"/>
      <c r="M25" s="34" t="s">
        <v>9</v>
      </c>
      <c r="N25" s="34" t="s">
        <v>10</v>
      </c>
      <c r="O25" s="34" t="s">
        <v>11</v>
      </c>
      <c r="P25" s="55" t="s">
        <v>12</v>
      </c>
      <c r="Q25" s="56"/>
      <c r="R25" s="34" t="s">
        <v>9</v>
      </c>
      <c r="S25" s="34" t="s">
        <v>10</v>
      </c>
      <c r="T25" s="34" t="s">
        <v>11</v>
      </c>
      <c r="U25" s="55" t="s">
        <v>12</v>
      </c>
    </row>
    <row r="26" spans="2:21" ht="11.25" customHeight="1">
      <c r="B26" s="48" t="s">
        <v>15</v>
      </c>
      <c r="C26" s="9">
        <v>2232.3913</v>
      </c>
      <c r="D26" s="10">
        <v>2177.2116</v>
      </c>
      <c r="E26" s="15">
        <v>55.179699999999684</v>
      </c>
      <c r="F26" s="11">
        <v>86073.5623</v>
      </c>
      <c r="G26" s="12"/>
      <c r="H26" s="9">
        <v>8632.1554</v>
      </c>
      <c r="I26" s="10">
        <v>5906.7638</v>
      </c>
      <c r="J26" s="15">
        <v>2725.3916</v>
      </c>
      <c r="K26" s="11">
        <v>717171.086</v>
      </c>
      <c r="L26" s="12"/>
      <c r="M26" s="9">
        <v>528.7837</v>
      </c>
      <c r="N26" s="10">
        <v>1026.3548</v>
      </c>
      <c r="O26" s="15">
        <v>-497.5711000000001</v>
      </c>
      <c r="P26" s="11">
        <v>203030.2403</v>
      </c>
      <c r="Q26" s="12"/>
      <c r="R26" s="9">
        <v>3464.0517</v>
      </c>
      <c r="S26" s="10">
        <v>3544.0901</v>
      </c>
      <c r="T26" s="15">
        <v>-80.03839999999991</v>
      </c>
      <c r="U26" s="11">
        <v>105528.3755</v>
      </c>
    </row>
    <row r="27" spans="2:21" ht="11.25" customHeight="1">
      <c r="B27" s="49" t="s">
        <v>16</v>
      </c>
      <c r="C27" s="14">
        <v>3286.0593</v>
      </c>
      <c r="D27" s="15">
        <v>2764.194</v>
      </c>
      <c r="E27" s="15">
        <v>521.8652999999999</v>
      </c>
      <c r="F27" s="16">
        <v>89341.0941</v>
      </c>
      <c r="G27" s="12"/>
      <c r="H27" s="14">
        <v>8484.6644</v>
      </c>
      <c r="I27" s="15">
        <v>4838.1927</v>
      </c>
      <c r="J27" s="15">
        <v>3646.4717</v>
      </c>
      <c r="K27" s="16">
        <v>764539.9303</v>
      </c>
      <c r="L27" s="12"/>
      <c r="M27" s="14">
        <v>727.9173</v>
      </c>
      <c r="N27" s="15">
        <v>1059.2696</v>
      </c>
      <c r="O27" s="15">
        <v>-331.3523000000001</v>
      </c>
      <c r="P27" s="16">
        <v>213219.741</v>
      </c>
      <c r="Q27" s="12"/>
      <c r="R27" s="14">
        <v>3547.0997</v>
      </c>
      <c r="S27" s="15">
        <v>4738.1901</v>
      </c>
      <c r="T27" s="15">
        <v>-1191.0903999999996</v>
      </c>
      <c r="U27" s="16">
        <v>111275.1303</v>
      </c>
    </row>
    <row r="28" spans="2:21" ht="11.25" customHeight="1">
      <c r="B28" s="49" t="s">
        <v>17</v>
      </c>
      <c r="C28" s="14">
        <v>4087.5264</v>
      </c>
      <c r="D28" s="15">
        <v>3281.6751</v>
      </c>
      <c r="E28" s="15">
        <v>805.8513000000003</v>
      </c>
      <c r="F28" s="16">
        <v>91696.4864</v>
      </c>
      <c r="G28" s="12"/>
      <c r="H28" s="14">
        <v>14157.1381</v>
      </c>
      <c r="I28" s="15">
        <v>9446.8577</v>
      </c>
      <c r="J28" s="15">
        <v>4710.2804</v>
      </c>
      <c r="K28" s="16">
        <v>776583.2384</v>
      </c>
      <c r="L28" s="12"/>
      <c r="M28" s="14">
        <v>672.8736</v>
      </c>
      <c r="N28" s="15">
        <v>1436.9795</v>
      </c>
      <c r="O28" s="15">
        <v>-764.1058999999999</v>
      </c>
      <c r="P28" s="16">
        <v>215207.3185</v>
      </c>
      <c r="Q28" s="12"/>
      <c r="R28" s="14">
        <v>5725.7347</v>
      </c>
      <c r="S28" s="15">
        <v>5016.3027</v>
      </c>
      <c r="T28" s="15">
        <v>709.4319999999998</v>
      </c>
      <c r="U28" s="16">
        <v>110738.0971</v>
      </c>
    </row>
    <row r="29" spans="2:21" ht="11.25" customHeight="1">
      <c r="B29" s="49" t="s">
        <v>18</v>
      </c>
      <c r="C29" s="14">
        <v>3712.2157</v>
      </c>
      <c r="D29" s="15">
        <v>1190.7524</v>
      </c>
      <c r="E29" s="15">
        <v>2521.4633000000003</v>
      </c>
      <c r="F29" s="16">
        <v>97972.7003</v>
      </c>
      <c r="G29" s="12"/>
      <c r="H29" s="14">
        <v>13505.9524</v>
      </c>
      <c r="I29" s="15">
        <v>9472.5654</v>
      </c>
      <c r="J29" s="15">
        <v>4033.3870000000006</v>
      </c>
      <c r="K29" s="16">
        <v>777482.1804</v>
      </c>
      <c r="L29" s="12"/>
      <c r="M29" s="14">
        <v>1363.3635</v>
      </c>
      <c r="N29" s="15">
        <v>1314.1675</v>
      </c>
      <c r="O29" s="15">
        <v>49.19599999999991</v>
      </c>
      <c r="P29" s="16">
        <v>232110.7947</v>
      </c>
      <c r="Q29" s="12"/>
      <c r="R29" s="14">
        <v>1452.0023</v>
      </c>
      <c r="S29" s="15">
        <v>3559.9022</v>
      </c>
      <c r="T29" s="15">
        <v>-2107.8999</v>
      </c>
      <c r="U29" s="16">
        <v>108894.7394</v>
      </c>
    </row>
    <row r="30" spans="2:21" ht="11.25" customHeight="1">
      <c r="B30" s="49" t="s">
        <v>19</v>
      </c>
      <c r="C30" s="14">
        <v>6321.4795</v>
      </c>
      <c r="D30" s="15">
        <v>1548.7903</v>
      </c>
      <c r="E30" s="15">
        <v>4772.689200000001</v>
      </c>
      <c r="F30" s="16">
        <v>105746.2647</v>
      </c>
      <c r="G30" s="12"/>
      <c r="H30" s="14">
        <v>8199.2727</v>
      </c>
      <c r="I30" s="15">
        <v>6085.9884</v>
      </c>
      <c r="J30" s="15">
        <v>2113.2842999999993</v>
      </c>
      <c r="K30" s="16">
        <v>787338.2102</v>
      </c>
      <c r="L30" s="12"/>
      <c r="M30" s="14">
        <v>1087.9965</v>
      </c>
      <c r="N30" s="15">
        <v>1295.7198</v>
      </c>
      <c r="O30" s="15">
        <v>-207.7233000000001</v>
      </c>
      <c r="P30" s="16">
        <v>235528.6333</v>
      </c>
      <c r="Q30" s="12"/>
      <c r="R30" s="14">
        <v>1698.7277</v>
      </c>
      <c r="S30" s="15">
        <v>4079.8728</v>
      </c>
      <c r="T30" s="15">
        <v>-2381.1451</v>
      </c>
      <c r="U30" s="16">
        <v>105008.1</v>
      </c>
    </row>
    <row r="31" spans="2:21" ht="11.25" customHeight="1">
      <c r="B31" s="49" t="s">
        <v>20</v>
      </c>
      <c r="C31" s="14">
        <v>3643.992</v>
      </c>
      <c r="D31" s="15">
        <v>3969.5911</v>
      </c>
      <c r="E31" s="15">
        <v>-325.5990999999999</v>
      </c>
      <c r="F31" s="16">
        <v>101021.882</v>
      </c>
      <c r="G31" s="12"/>
      <c r="H31" s="14">
        <v>11299.26</v>
      </c>
      <c r="I31" s="15">
        <v>6487.7213</v>
      </c>
      <c r="J31" s="15">
        <v>4811.5387</v>
      </c>
      <c r="K31" s="16">
        <v>773979.1934</v>
      </c>
      <c r="L31" s="12"/>
      <c r="M31" s="14">
        <v>614.6387</v>
      </c>
      <c r="N31" s="15">
        <v>1307.2027</v>
      </c>
      <c r="O31" s="15">
        <v>-692.5640000000001</v>
      </c>
      <c r="P31" s="16">
        <v>230101.2472</v>
      </c>
      <c r="Q31" s="12"/>
      <c r="R31" s="14">
        <v>1223.0226</v>
      </c>
      <c r="S31" s="15">
        <v>6558.1365</v>
      </c>
      <c r="T31" s="15">
        <v>-5335.113899999999</v>
      </c>
      <c r="U31" s="16">
        <v>98062.9718</v>
      </c>
    </row>
    <row r="32" spans="2:21" ht="11.25" customHeight="1">
      <c r="B32" s="49" t="s">
        <v>21</v>
      </c>
      <c r="C32" s="14">
        <v>2081.2194</v>
      </c>
      <c r="D32" s="15">
        <v>1366.0105</v>
      </c>
      <c r="E32" s="15">
        <v>715.2088999999999</v>
      </c>
      <c r="F32" s="16">
        <v>100466.7282</v>
      </c>
      <c r="G32" s="12"/>
      <c r="H32" s="14">
        <v>4773.1729</v>
      </c>
      <c r="I32" s="15">
        <v>4790.1941</v>
      </c>
      <c r="J32" s="15">
        <v>-17.021200000000135</v>
      </c>
      <c r="K32" s="16">
        <v>765734.2294</v>
      </c>
      <c r="L32" s="12"/>
      <c r="M32" s="14">
        <v>428.7674</v>
      </c>
      <c r="N32" s="15">
        <v>852.2173</v>
      </c>
      <c r="O32" s="15">
        <v>-423.4499</v>
      </c>
      <c r="P32" s="16">
        <v>226761.8523</v>
      </c>
      <c r="Q32" s="12"/>
      <c r="R32" s="14">
        <v>1628.2848</v>
      </c>
      <c r="S32" s="15">
        <v>1902.835</v>
      </c>
      <c r="T32" s="15">
        <v>-274.55020000000013</v>
      </c>
      <c r="U32" s="16">
        <v>95839.5134</v>
      </c>
    </row>
    <row r="33" spans="2:21" ht="11.25" customHeight="1">
      <c r="B33" s="49" t="s">
        <v>22</v>
      </c>
      <c r="C33" s="14">
        <v>1531.6272</v>
      </c>
      <c r="D33" s="15">
        <v>1699.911</v>
      </c>
      <c r="E33" s="15">
        <v>-168.28380000000016</v>
      </c>
      <c r="F33" s="16">
        <v>98086.6579</v>
      </c>
      <c r="G33" s="12"/>
      <c r="H33" s="14">
        <v>5151.5807</v>
      </c>
      <c r="I33" s="15">
        <v>3593.1409</v>
      </c>
      <c r="J33" s="15">
        <v>1558.4398000000006</v>
      </c>
      <c r="K33" s="16">
        <v>756940.8595</v>
      </c>
      <c r="L33" s="12"/>
      <c r="M33" s="14">
        <v>401.6244</v>
      </c>
      <c r="N33" s="15">
        <v>1002.3074</v>
      </c>
      <c r="O33" s="15">
        <v>-600.683</v>
      </c>
      <c r="P33" s="16">
        <v>224443.724</v>
      </c>
      <c r="Q33" s="12"/>
      <c r="R33" s="14">
        <v>1204.5233</v>
      </c>
      <c r="S33" s="15">
        <v>2227.8204</v>
      </c>
      <c r="T33" s="15">
        <v>-1023.2971</v>
      </c>
      <c r="U33" s="16">
        <v>93086.0091</v>
      </c>
    </row>
    <row r="34" spans="2:21" ht="11.25" customHeight="1">
      <c r="B34" s="49" t="s">
        <v>23</v>
      </c>
      <c r="C34" s="14">
        <v>2814.6254</v>
      </c>
      <c r="D34" s="15">
        <v>2390.7059</v>
      </c>
      <c r="E34" s="15">
        <v>423.91949999999997</v>
      </c>
      <c r="F34" s="16">
        <v>104126.285</v>
      </c>
      <c r="G34" s="12"/>
      <c r="H34" s="14">
        <v>5907.9855</v>
      </c>
      <c r="I34" s="15">
        <v>4266.2051</v>
      </c>
      <c r="J34" s="15">
        <v>1641.7803999999996</v>
      </c>
      <c r="K34" s="16">
        <v>785780.2484</v>
      </c>
      <c r="L34" s="12"/>
      <c r="M34" s="14">
        <v>422.5451</v>
      </c>
      <c r="N34" s="15">
        <v>1049.2934</v>
      </c>
      <c r="O34" s="15">
        <v>-626.7483</v>
      </c>
      <c r="P34" s="16">
        <v>237264.9973</v>
      </c>
      <c r="Q34" s="12"/>
      <c r="R34" s="14">
        <v>1377.5746</v>
      </c>
      <c r="S34" s="15">
        <v>1876.5821</v>
      </c>
      <c r="T34" s="15">
        <v>-499.00750000000016</v>
      </c>
      <c r="U34" s="16">
        <v>96865.7032</v>
      </c>
    </row>
    <row r="35" spans="2:21" ht="11.25" customHeight="1">
      <c r="B35" s="49" t="s">
        <v>24</v>
      </c>
      <c r="C35" s="14">
        <v>2717.8643</v>
      </c>
      <c r="D35" s="15">
        <v>2314.3639</v>
      </c>
      <c r="E35" s="15">
        <v>403.50040000000035</v>
      </c>
      <c r="F35" s="16">
        <v>107684.9234</v>
      </c>
      <c r="G35" s="12"/>
      <c r="H35" s="14">
        <v>12888.0885</v>
      </c>
      <c r="I35" s="15">
        <v>8666.1842</v>
      </c>
      <c r="J35" s="15">
        <v>4221.9043</v>
      </c>
      <c r="K35" s="16">
        <v>830561.6457</v>
      </c>
      <c r="L35" s="12"/>
      <c r="M35" s="14">
        <v>600.1022</v>
      </c>
      <c r="N35" s="15">
        <v>1201.4034</v>
      </c>
      <c r="O35" s="15">
        <v>-601.3011999999999</v>
      </c>
      <c r="P35" s="16">
        <v>248157.1913</v>
      </c>
      <c r="Q35" s="12"/>
      <c r="R35" s="14">
        <v>1752.4906</v>
      </c>
      <c r="S35" s="15">
        <v>2417.1665</v>
      </c>
      <c r="T35" s="15">
        <v>-664.6758999999997</v>
      </c>
      <c r="U35" s="16">
        <v>101405.594</v>
      </c>
    </row>
    <row r="36" spans="2:21" ht="11.25" customHeight="1">
      <c r="B36" s="49" t="s">
        <v>25</v>
      </c>
      <c r="C36" s="14">
        <v>2237.6864</v>
      </c>
      <c r="D36" s="15">
        <v>3372.5428</v>
      </c>
      <c r="E36" s="15">
        <v>-1134.8564000000001</v>
      </c>
      <c r="F36" s="16">
        <v>106352.082</v>
      </c>
      <c r="G36" s="12"/>
      <c r="H36" s="14">
        <v>8679.0934</v>
      </c>
      <c r="I36" s="15">
        <v>6117.9134</v>
      </c>
      <c r="J36" s="15">
        <v>2561.1799999999994</v>
      </c>
      <c r="K36" s="16">
        <v>843553.7272</v>
      </c>
      <c r="L36" s="12"/>
      <c r="M36" s="14">
        <v>648.5366</v>
      </c>
      <c r="N36" s="15">
        <v>1358.979</v>
      </c>
      <c r="O36" s="15">
        <v>-710.4424</v>
      </c>
      <c r="P36" s="16">
        <v>246125.1971</v>
      </c>
      <c r="Q36" s="12"/>
      <c r="R36" s="14">
        <v>2592.8217</v>
      </c>
      <c r="S36" s="15">
        <v>2945.967</v>
      </c>
      <c r="T36" s="15">
        <v>-353.14530000000013</v>
      </c>
      <c r="U36" s="16">
        <v>103039.7519</v>
      </c>
    </row>
    <row r="37" spans="2:21" ht="11.25" customHeight="1">
      <c r="B37" s="50" t="s">
        <v>26</v>
      </c>
      <c r="C37" s="14">
        <v>2797.1414</v>
      </c>
      <c r="D37" s="15">
        <v>3681.1197</v>
      </c>
      <c r="E37" s="15">
        <v>-883.9783000000002</v>
      </c>
      <c r="F37" s="16">
        <v>105797.2744</v>
      </c>
      <c r="G37" s="12"/>
      <c r="H37" s="14">
        <v>24239.731</v>
      </c>
      <c r="I37" s="15">
        <v>9744.6308</v>
      </c>
      <c r="J37" s="15">
        <v>14495.100199999999</v>
      </c>
      <c r="K37" s="16">
        <v>858828.8068</v>
      </c>
      <c r="L37" s="12"/>
      <c r="M37" s="14">
        <v>2174.0338</v>
      </c>
      <c r="N37" s="15">
        <v>1144.8019</v>
      </c>
      <c r="O37" s="15">
        <v>1029.2319000000002</v>
      </c>
      <c r="P37" s="16">
        <v>244682.8851</v>
      </c>
      <c r="Q37" s="12"/>
      <c r="R37" s="14">
        <v>4318.1668</v>
      </c>
      <c r="S37" s="15">
        <v>4010.5507</v>
      </c>
      <c r="T37" s="15">
        <v>307.6161000000002</v>
      </c>
      <c r="U37" s="16">
        <v>104148.3771</v>
      </c>
    </row>
    <row r="38" spans="2:21" ht="11.25" customHeight="1">
      <c r="B38" s="51" t="s">
        <v>27</v>
      </c>
      <c r="C38" s="52">
        <f>SUM(C26:C37)</f>
        <v>37463.8283</v>
      </c>
      <c r="D38" s="53">
        <f>SUM(D26:D37)</f>
        <v>29756.8683</v>
      </c>
      <c r="E38" s="53">
        <f>SUM(E26:E37)</f>
        <v>7706.960000000001</v>
      </c>
      <c r="F38" s="54"/>
      <c r="G38" s="2"/>
      <c r="H38" s="52">
        <f>SUM(H26:H37)</f>
        <v>125918.095</v>
      </c>
      <c r="I38" s="53">
        <f>SUM(I26:I37)</f>
        <v>79416.3578</v>
      </c>
      <c r="J38" s="53">
        <f>SUM(J26:J37)</f>
        <v>46501.7372</v>
      </c>
      <c r="K38" s="54"/>
      <c r="L38" s="17"/>
      <c r="M38" s="52">
        <f>SUM(M26:M37)</f>
        <v>9671.1828</v>
      </c>
      <c r="N38" s="53">
        <f>SUM(N26:N37)</f>
        <v>14048.696299999998</v>
      </c>
      <c r="O38" s="53">
        <f>SUM(O26:O37)</f>
        <v>-4377.513499999999</v>
      </c>
      <c r="P38" s="54"/>
      <c r="Q38" s="2"/>
      <c r="R38" s="52">
        <f>SUM(R26:R37)</f>
        <v>29984.500500000002</v>
      </c>
      <c r="S38" s="53">
        <f>SUM(S26:S37)</f>
        <v>42877.416099999995</v>
      </c>
      <c r="T38" s="53">
        <f>SUM(T26:T37)</f>
        <v>-12892.9156</v>
      </c>
      <c r="U38" s="54"/>
    </row>
    <row r="39" spans="2:17" ht="11.25" customHeight="1">
      <c r="B39" s="18"/>
      <c r="C39" s="19"/>
      <c r="D39" s="19"/>
      <c r="E39" s="19"/>
      <c r="F39" s="19"/>
      <c r="G39" s="19"/>
      <c r="H39" s="19"/>
      <c r="I39" s="19"/>
      <c r="J39" s="19"/>
      <c r="K39" s="19"/>
      <c r="L39" s="19"/>
      <c r="M39" s="19"/>
      <c r="N39" s="19"/>
      <c r="P39" s="7"/>
      <c r="Q39" s="20"/>
    </row>
    <row r="40" spans="2:27" ht="13.5" customHeight="1">
      <c r="B40" s="6" t="s">
        <v>28</v>
      </c>
      <c r="H40" s="21"/>
      <c r="I40" s="21"/>
      <c r="J40" s="21"/>
      <c r="K40" s="21"/>
      <c r="L40" s="21"/>
      <c r="M40" s="21"/>
      <c r="N40" s="21"/>
      <c r="O40" s="21"/>
      <c r="P40" s="21"/>
      <c r="Q40" s="21"/>
      <c r="R40" s="21"/>
      <c r="S40" s="21"/>
      <c r="W40" s="22"/>
      <c r="X40" s="3"/>
      <c r="Y40" s="3"/>
      <c r="Z40" s="3"/>
      <c r="AA40" s="3"/>
    </row>
    <row r="41" spans="8:27" ht="7.5" customHeight="1">
      <c r="H41" s="21"/>
      <c r="I41" s="21"/>
      <c r="J41" s="21"/>
      <c r="K41" s="21"/>
      <c r="L41" s="21"/>
      <c r="M41" s="21"/>
      <c r="N41" s="23"/>
      <c r="O41" s="24"/>
      <c r="P41" s="23"/>
      <c r="Q41" s="23"/>
      <c r="R41" s="21"/>
      <c r="S41" s="21"/>
      <c r="W41" s="3"/>
      <c r="X41" s="3"/>
      <c r="Y41" s="3"/>
      <c r="Z41" s="3"/>
      <c r="AA41" s="3"/>
    </row>
    <row r="42" spans="2:27" ht="14.25" customHeight="1">
      <c r="B42" s="46" t="s">
        <v>14</v>
      </c>
      <c r="C42" s="63" t="s">
        <v>36</v>
      </c>
      <c r="D42" s="66" t="s">
        <v>4</v>
      </c>
      <c r="E42" s="66"/>
      <c r="F42" s="67"/>
      <c r="G42" s="8"/>
      <c r="H42" s="63" t="s">
        <v>37</v>
      </c>
      <c r="I42" s="66" t="s">
        <v>5</v>
      </c>
      <c r="J42" s="66"/>
      <c r="K42" s="67"/>
      <c r="L42" s="8"/>
      <c r="M42" s="63" t="s">
        <v>6</v>
      </c>
      <c r="N42" s="66" t="s">
        <v>6</v>
      </c>
      <c r="O42" s="66"/>
      <c r="P42" s="67"/>
      <c r="Q42" s="8"/>
      <c r="R42" s="63" t="s">
        <v>38</v>
      </c>
      <c r="S42" s="66" t="s">
        <v>7</v>
      </c>
      <c r="T42" s="66"/>
      <c r="U42" s="67"/>
      <c r="W42" s="18"/>
      <c r="X42" s="25"/>
      <c r="Y42" s="26"/>
      <c r="Z42" s="27"/>
      <c r="AA42" s="25"/>
    </row>
    <row r="43" spans="2:27" ht="11.25" customHeight="1">
      <c r="B43" s="47"/>
      <c r="C43" s="33" t="s">
        <v>9</v>
      </c>
      <c r="D43" s="34" t="s">
        <v>10</v>
      </c>
      <c r="E43" s="34" t="s">
        <v>11</v>
      </c>
      <c r="F43" s="55" t="s">
        <v>12</v>
      </c>
      <c r="G43" s="57"/>
      <c r="H43" s="34" t="s">
        <v>9</v>
      </c>
      <c r="I43" s="34" t="s">
        <v>10</v>
      </c>
      <c r="J43" s="34" t="s">
        <v>11</v>
      </c>
      <c r="K43" s="55" t="s">
        <v>12</v>
      </c>
      <c r="L43" s="57"/>
      <c r="M43" s="34" t="s">
        <v>9</v>
      </c>
      <c r="N43" s="34" t="s">
        <v>10</v>
      </c>
      <c r="O43" s="34" t="s">
        <v>11</v>
      </c>
      <c r="P43" s="55" t="s">
        <v>12</v>
      </c>
      <c r="Q43" s="57"/>
      <c r="R43" s="34" t="s">
        <v>9</v>
      </c>
      <c r="S43" s="34" t="s">
        <v>10</v>
      </c>
      <c r="T43" s="34" t="s">
        <v>11</v>
      </c>
      <c r="U43" s="55" t="s">
        <v>12</v>
      </c>
      <c r="V43" s="56"/>
      <c r="W43" s="18"/>
      <c r="X43" s="25"/>
      <c r="Y43" s="25"/>
      <c r="Z43" s="25"/>
      <c r="AA43" s="28"/>
    </row>
    <row r="44" spans="2:27" ht="11.25" customHeight="1">
      <c r="B44" s="48" t="s">
        <v>15</v>
      </c>
      <c r="C44" s="9">
        <v>111.7578</v>
      </c>
      <c r="D44" s="10">
        <v>154.1876</v>
      </c>
      <c r="E44" s="15">
        <v>-42.4298</v>
      </c>
      <c r="F44" s="11">
        <v>6692.9623</v>
      </c>
      <c r="G44" s="12"/>
      <c r="H44" s="9">
        <v>219.0909</v>
      </c>
      <c r="I44" s="10">
        <v>131.1474</v>
      </c>
      <c r="J44" s="15">
        <v>87.9435</v>
      </c>
      <c r="K44" s="11">
        <v>9052.0512</v>
      </c>
      <c r="L44" s="12"/>
      <c r="M44" s="9">
        <v>466.9984</v>
      </c>
      <c r="N44" s="10">
        <v>264.6763</v>
      </c>
      <c r="O44" s="15">
        <v>202.32209999999998</v>
      </c>
      <c r="P44" s="11">
        <v>11906.0868</v>
      </c>
      <c r="Q44" s="12"/>
      <c r="R44" s="9">
        <v>1092.5708</v>
      </c>
      <c r="S44" s="10">
        <v>835.9783</v>
      </c>
      <c r="T44" s="15">
        <v>256.5925</v>
      </c>
      <c r="U44" s="11">
        <v>41281.6213</v>
      </c>
      <c r="W44" s="29"/>
      <c r="X44" s="20"/>
      <c r="Y44" s="20"/>
      <c r="Z44" s="20"/>
      <c r="AA44" s="20"/>
    </row>
    <row r="45" spans="2:27" ht="11.25" customHeight="1">
      <c r="B45" s="49" t="s">
        <v>16</v>
      </c>
      <c r="C45" s="14">
        <v>330.2262</v>
      </c>
      <c r="D45" s="15">
        <v>117.1474</v>
      </c>
      <c r="E45" s="15">
        <v>213.0788</v>
      </c>
      <c r="F45" s="16">
        <v>7516.9533</v>
      </c>
      <c r="G45" s="12"/>
      <c r="H45" s="14">
        <v>400.5228</v>
      </c>
      <c r="I45" s="15">
        <v>137.4164</v>
      </c>
      <c r="J45" s="15">
        <v>263.1064</v>
      </c>
      <c r="K45" s="16">
        <v>9731.5044</v>
      </c>
      <c r="L45" s="12"/>
      <c r="M45" s="14">
        <v>488.5753</v>
      </c>
      <c r="N45" s="15">
        <v>247.5442</v>
      </c>
      <c r="O45" s="15">
        <v>241.03110000000004</v>
      </c>
      <c r="P45" s="16">
        <v>12493.3447</v>
      </c>
      <c r="Q45" s="12"/>
      <c r="R45" s="14">
        <v>1440.1123</v>
      </c>
      <c r="S45" s="15">
        <v>769.7676</v>
      </c>
      <c r="T45" s="15">
        <v>670.3447</v>
      </c>
      <c r="U45" s="16">
        <v>43873.9383</v>
      </c>
      <c r="W45" s="29"/>
      <c r="X45" s="20"/>
      <c r="Y45" s="20"/>
      <c r="Z45" s="20"/>
      <c r="AA45" s="20"/>
    </row>
    <row r="46" spans="2:27" ht="11.25" customHeight="1">
      <c r="B46" s="49" t="s">
        <v>17</v>
      </c>
      <c r="C46" s="14">
        <v>694.7627</v>
      </c>
      <c r="D46" s="15">
        <v>159.194</v>
      </c>
      <c r="E46" s="15">
        <v>535.5687</v>
      </c>
      <c r="F46" s="16">
        <v>8789.7251</v>
      </c>
      <c r="G46" s="12"/>
      <c r="H46" s="14">
        <v>285.5895</v>
      </c>
      <c r="I46" s="15">
        <v>327.8855</v>
      </c>
      <c r="J46" s="15">
        <v>-42.29599999999999</v>
      </c>
      <c r="K46" s="16">
        <v>9758.5288</v>
      </c>
      <c r="L46" s="12"/>
      <c r="M46" s="14">
        <v>310.0506</v>
      </c>
      <c r="N46" s="15">
        <v>504.4181</v>
      </c>
      <c r="O46" s="15">
        <v>-194.3675</v>
      </c>
      <c r="P46" s="16">
        <v>12090.8638</v>
      </c>
      <c r="Q46" s="12"/>
      <c r="R46" s="14">
        <v>1774.8606</v>
      </c>
      <c r="S46" s="15">
        <v>960.9987</v>
      </c>
      <c r="T46" s="15">
        <v>813.8619</v>
      </c>
      <c r="U46" s="16">
        <v>45611.699</v>
      </c>
      <c r="W46" s="29"/>
      <c r="X46" s="20"/>
      <c r="Y46" s="20"/>
      <c r="Z46" s="20"/>
      <c r="AA46" s="20"/>
    </row>
    <row r="47" spans="2:27" ht="11.25" customHeight="1">
      <c r="B47" s="49" t="s">
        <v>18</v>
      </c>
      <c r="C47" s="14">
        <v>839.8798</v>
      </c>
      <c r="D47" s="15">
        <v>174.8028</v>
      </c>
      <c r="E47" s="15">
        <v>665.077</v>
      </c>
      <c r="F47" s="16">
        <v>9692.8959</v>
      </c>
      <c r="G47" s="12"/>
      <c r="H47" s="14">
        <v>173.6155</v>
      </c>
      <c r="I47" s="15">
        <v>163.0502</v>
      </c>
      <c r="J47" s="15">
        <v>10.565300000000008</v>
      </c>
      <c r="K47" s="16">
        <v>9934.4242</v>
      </c>
      <c r="L47" s="12"/>
      <c r="M47" s="14">
        <v>214.0232</v>
      </c>
      <c r="N47" s="15">
        <v>265.6154</v>
      </c>
      <c r="O47" s="15">
        <v>-51.59220000000002</v>
      </c>
      <c r="P47" s="16">
        <v>12048.8406</v>
      </c>
      <c r="Q47" s="12"/>
      <c r="R47" s="14">
        <v>1444.2142</v>
      </c>
      <c r="S47" s="15">
        <v>1272.3637</v>
      </c>
      <c r="T47" s="15">
        <v>171.85049999999978</v>
      </c>
      <c r="U47" s="16">
        <v>46680.9367</v>
      </c>
      <c r="W47" s="29"/>
      <c r="X47" s="20"/>
      <c r="Y47" s="20"/>
      <c r="Z47" s="20"/>
      <c r="AA47" s="20"/>
    </row>
    <row r="48" spans="2:27" ht="11.25" customHeight="1">
      <c r="B48" s="49" t="s">
        <v>19</v>
      </c>
      <c r="C48" s="14">
        <v>344.0295</v>
      </c>
      <c r="D48" s="15">
        <v>535.4779</v>
      </c>
      <c r="E48" s="15">
        <v>-191.4484</v>
      </c>
      <c r="F48" s="16">
        <v>9284.1741</v>
      </c>
      <c r="G48" s="12"/>
      <c r="H48" s="14">
        <v>198.5481</v>
      </c>
      <c r="I48" s="15">
        <v>224.2084</v>
      </c>
      <c r="J48" s="15">
        <v>-25.660300000000007</v>
      </c>
      <c r="K48" s="16">
        <v>10080.0986</v>
      </c>
      <c r="L48" s="12"/>
      <c r="M48" s="14">
        <v>527.9913</v>
      </c>
      <c r="N48" s="15">
        <v>274.9796</v>
      </c>
      <c r="O48" s="15">
        <v>253.01170000000002</v>
      </c>
      <c r="P48" s="16">
        <v>12511.3632</v>
      </c>
      <c r="Q48" s="12"/>
      <c r="R48" s="14">
        <v>1032.9777</v>
      </c>
      <c r="S48" s="15">
        <v>1434.13</v>
      </c>
      <c r="T48" s="15">
        <v>-401.1523000000002</v>
      </c>
      <c r="U48" s="16">
        <v>46929.5115</v>
      </c>
      <c r="W48" s="29"/>
      <c r="X48" s="20"/>
      <c r="Y48" s="20"/>
      <c r="Z48" s="20"/>
      <c r="AA48" s="20"/>
    </row>
    <row r="49" spans="2:27" ht="11.25" customHeight="1">
      <c r="B49" s="49" t="s">
        <v>20</v>
      </c>
      <c r="C49" s="14">
        <v>237.3337</v>
      </c>
      <c r="D49" s="15">
        <v>323.8061</v>
      </c>
      <c r="E49" s="15">
        <v>-86.47240000000002</v>
      </c>
      <c r="F49" s="16">
        <v>8874.16</v>
      </c>
      <c r="G49" s="12"/>
      <c r="H49" s="14">
        <v>382.8982</v>
      </c>
      <c r="I49" s="15">
        <v>147.1094</v>
      </c>
      <c r="J49" s="15">
        <v>235.78879999999998</v>
      </c>
      <c r="K49" s="16">
        <v>10277.292</v>
      </c>
      <c r="L49" s="12"/>
      <c r="M49" s="14">
        <v>361.2943</v>
      </c>
      <c r="N49" s="15">
        <v>624.4744</v>
      </c>
      <c r="O49" s="15">
        <v>-263.1800999999999</v>
      </c>
      <c r="P49" s="16">
        <v>12046.3983</v>
      </c>
      <c r="Q49" s="12"/>
      <c r="R49" s="14">
        <v>1395.7198</v>
      </c>
      <c r="S49" s="15">
        <v>829.9682</v>
      </c>
      <c r="T49" s="15">
        <v>565.7516</v>
      </c>
      <c r="U49" s="16">
        <v>47130.3183</v>
      </c>
      <c r="W49" s="29"/>
      <c r="X49" s="20"/>
      <c r="Y49" s="20"/>
      <c r="Z49" s="20"/>
      <c r="AA49" s="20"/>
    </row>
    <row r="50" spans="2:27" ht="11.25" customHeight="1">
      <c r="B50" s="49" t="s">
        <v>21</v>
      </c>
      <c r="C50" s="14">
        <v>174.2485</v>
      </c>
      <c r="D50" s="15">
        <v>242.552</v>
      </c>
      <c r="E50" s="15">
        <v>-68.30349999999999</v>
      </c>
      <c r="F50" s="16">
        <v>8974.982</v>
      </c>
      <c r="G50" s="12"/>
      <c r="H50" s="14">
        <v>372.9663</v>
      </c>
      <c r="I50" s="15">
        <v>162.516</v>
      </c>
      <c r="J50" s="15">
        <v>210.4503</v>
      </c>
      <c r="K50" s="16">
        <v>10679.5612</v>
      </c>
      <c r="L50" s="12"/>
      <c r="M50" s="14">
        <v>373.0657</v>
      </c>
      <c r="N50" s="15">
        <v>266.0286</v>
      </c>
      <c r="O50" s="15">
        <v>107.03710000000001</v>
      </c>
      <c r="P50" s="16">
        <v>11911.6653</v>
      </c>
      <c r="Q50" s="12"/>
      <c r="R50" s="14">
        <v>2113.4277</v>
      </c>
      <c r="S50" s="15">
        <v>1544.3892</v>
      </c>
      <c r="T50" s="15">
        <v>569.0385000000001</v>
      </c>
      <c r="U50" s="16">
        <v>47295.6853</v>
      </c>
      <c r="W50" s="29"/>
      <c r="X50" s="20"/>
      <c r="Y50" s="20"/>
      <c r="Z50" s="20"/>
      <c r="AA50" s="20"/>
    </row>
    <row r="51" spans="2:27" ht="11.25" customHeight="1">
      <c r="B51" s="49" t="s">
        <v>22</v>
      </c>
      <c r="C51" s="14">
        <v>152.1732</v>
      </c>
      <c r="D51" s="15">
        <v>358.4126</v>
      </c>
      <c r="E51" s="15">
        <v>-206.2394</v>
      </c>
      <c r="F51" s="16">
        <v>8508.2383</v>
      </c>
      <c r="G51" s="12"/>
      <c r="H51" s="14">
        <v>797.4679</v>
      </c>
      <c r="I51" s="15">
        <v>261.4747</v>
      </c>
      <c r="J51" s="15">
        <v>535.9932</v>
      </c>
      <c r="K51" s="16">
        <v>11331.0468</v>
      </c>
      <c r="L51" s="12"/>
      <c r="M51" s="14">
        <v>146.4194</v>
      </c>
      <c r="N51" s="15">
        <v>195.7125</v>
      </c>
      <c r="O51" s="15">
        <v>-49.29310000000001</v>
      </c>
      <c r="P51" s="16">
        <v>11663.2522</v>
      </c>
      <c r="Q51" s="12"/>
      <c r="R51" s="14">
        <v>1047.0968</v>
      </c>
      <c r="S51" s="15">
        <v>950.7152</v>
      </c>
      <c r="T51" s="15">
        <v>96.38160000000005</v>
      </c>
      <c r="U51" s="16">
        <v>48063.8808</v>
      </c>
      <c r="W51" s="29"/>
      <c r="X51" s="20"/>
      <c r="Y51" s="20"/>
      <c r="Z51" s="20"/>
      <c r="AA51" s="20"/>
    </row>
    <row r="52" spans="2:27" ht="11.25" customHeight="1">
      <c r="B52" s="49" t="s">
        <v>23</v>
      </c>
      <c r="C52" s="14">
        <v>86.2624</v>
      </c>
      <c r="D52" s="15">
        <v>238.4575</v>
      </c>
      <c r="E52" s="15">
        <v>-152.19510000000002</v>
      </c>
      <c r="F52" s="16">
        <v>8286.3321</v>
      </c>
      <c r="G52" s="12"/>
      <c r="H52" s="14">
        <v>383.9167</v>
      </c>
      <c r="I52" s="15">
        <v>427.331</v>
      </c>
      <c r="J52" s="15">
        <v>-43.414300000000026</v>
      </c>
      <c r="K52" s="16">
        <v>11596.6047</v>
      </c>
      <c r="L52" s="12"/>
      <c r="M52" s="14">
        <v>376.5758</v>
      </c>
      <c r="N52" s="15">
        <v>444.216</v>
      </c>
      <c r="O52" s="15">
        <v>-67.6402</v>
      </c>
      <c r="P52" s="16">
        <v>12145.5413</v>
      </c>
      <c r="Q52" s="12"/>
      <c r="R52" s="14">
        <v>1090.3673</v>
      </c>
      <c r="S52" s="15">
        <v>832.5096</v>
      </c>
      <c r="T52" s="15">
        <v>257.8576999999999</v>
      </c>
      <c r="U52" s="16">
        <v>49492.4527</v>
      </c>
      <c r="W52" s="29"/>
      <c r="X52" s="20"/>
      <c r="Y52" s="20"/>
      <c r="Z52" s="20"/>
      <c r="AA52" s="20"/>
    </row>
    <row r="53" spans="2:27" ht="11.25" customHeight="1">
      <c r="B53" s="49" t="s">
        <v>24</v>
      </c>
      <c r="C53" s="14">
        <v>125.3257</v>
      </c>
      <c r="D53" s="15">
        <v>258.0842</v>
      </c>
      <c r="E53" s="15">
        <v>-132.75850000000003</v>
      </c>
      <c r="F53" s="16">
        <v>8829.0818</v>
      </c>
      <c r="G53" s="12"/>
      <c r="H53" s="14">
        <v>719.7781</v>
      </c>
      <c r="I53" s="15">
        <v>197.1619</v>
      </c>
      <c r="J53" s="15">
        <v>522.6161999999999</v>
      </c>
      <c r="K53" s="16">
        <v>13396.8385</v>
      </c>
      <c r="L53" s="12"/>
      <c r="M53" s="14">
        <v>662.7745</v>
      </c>
      <c r="N53" s="15">
        <v>264.0396</v>
      </c>
      <c r="O53" s="15">
        <v>398.7349</v>
      </c>
      <c r="P53" s="16">
        <v>13498.3822</v>
      </c>
      <c r="Q53" s="12"/>
      <c r="R53" s="14">
        <v>1682.2933</v>
      </c>
      <c r="S53" s="15">
        <v>625.7207</v>
      </c>
      <c r="T53" s="15">
        <v>1056.5726</v>
      </c>
      <c r="U53" s="16">
        <v>53634.0553</v>
      </c>
      <c r="W53" s="29"/>
      <c r="X53" s="20"/>
      <c r="Y53" s="20"/>
      <c r="Z53" s="20"/>
      <c r="AA53" s="20"/>
    </row>
    <row r="54" spans="2:27" ht="11.25" customHeight="1">
      <c r="B54" s="49" t="s">
        <v>25</v>
      </c>
      <c r="C54" s="14">
        <v>224.9912</v>
      </c>
      <c r="D54" s="15">
        <v>168.0399</v>
      </c>
      <c r="E54" s="15">
        <v>56.9513</v>
      </c>
      <c r="F54" s="16">
        <v>9663.7844</v>
      </c>
      <c r="G54" s="12"/>
      <c r="H54" s="14">
        <v>1324.0676</v>
      </c>
      <c r="I54" s="15">
        <v>400.8857</v>
      </c>
      <c r="J54" s="15">
        <v>923.1819</v>
      </c>
      <c r="K54" s="16">
        <v>13799.9647</v>
      </c>
      <c r="L54" s="12"/>
      <c r="M54" s="14">
        <v>1179.5808</v>
      </c>
      <c r="N54" s="15">
        <v>606.3237</v>
      </c>
      <c r="O54" s="15">
        <v>573.2570999999999</v>
      </c>
      <c r="P54" s="16">
        <v>15036.4032</v>
      </c>
      <c r="Q54" s="12"/>
      <c r="R54" s="14">
        <v>4339.6404</v>
      </c>
      <c r="S54" s="15">
        <v>1734.8317</v>
      </c>
      <c r="T54" s="15">
        <v>2604.8087000000005</v>
      </c>
      <c r="U54" s="16">
        <v>54745.9132</v>
      </c>
      <c r="W54" s="29"/>
      <c r="X54" s="20"/>
      <c r="Y54" s="20"/>
      <c r="Z54" s="20"/>
      <c r="AA54" s="20"/>
    </row>
    <row r="55" spans="2:27" ht="11.25" customHeight="1">
      <c r="B55" s="50" t="s">
        <v>26</v>
      </c>
      <c r="C55" s="14">
        <v>317.6471</v>
      </c>
      <c r="D55" s="15">
        <v>774.2315</v>
      </c>
      <c r="E55" s="15">
        <v>-456.58439999999996</v>
      </c>
      <c r="F55" s="16">
        <v>9421.4495</v>
      </c>
      <c r="G55" s="12"/>
      <c r="H55" s="14">
        <v>455.416</v>
      </c>
      <c r="I55" s="15">
        <v>723.4565</v>
      </c>
      <c r="J55" s="15">
        <v>-268.0405</v>
      </c>
      <c r="K55" s="16">
        <v>13602.4876</v>
      </c>
      <c r="L55" s="12"/>
      <c r="M55" s="14">
        <v>1108.0303</v>
      </c>
      <c r="N55" s="15">
        <v>1238.4408</v>
      </c>
      <c r="O55" s="15">
        <v>-130.41050000000018</v>
      </c>
      <c r="P55" s="16">
        <v>14864.3413</v>
      </c>
      <c r="Q55" s="12"/>
      <c r="R55" s="14">
        <v>2215.8162</v>
      </c>
      <c r="S55" s="15">
        <v>2087.3942</v>
      </c>
      <c r="T55" s="15">
        <v>128.42200000000003</v>
      </c>
      <c r="U55" s="16">
        <v>55305.8048</v>
      </c>
      <c r="W55" s="29"/>
      <c r="X55" s="20"/>
      <c r="Y55" s="20"/>
      <c r="Z55" s="20"/>
      <c r="AA55" s="20"/>
    </row>
    <row r="56" spans="2:27" ht="15.75" customHeight="1">
      <c r="B56" s="51" t="s">
        <v>27</v>
      </c>
      <c r="C56" s="52">
        <f>SUM(C44:C55)</f>
        <v>3638.637800000001</v>
      </c>
      <c r="D56" s="53">
        <f>SUM(D44:D55)</f>
        <v>3504.393499999999</v>
      </c>
      <c r="E56" s="53">
        <f>SUM(E44:E55)</f>
        <v>134.24429999999984</v>
      </c>
      <c r="F56" s="54"/>
      <c r="G56" s="17"/>
      <c r="H56" s="52">
        <f>SUM(H44:H55)</f>
        <v>5713.8776</v>
      </c>
      <c r="I56" s="53">
        <f>SUM(I44:I55)</f>
        <v>3303.6431000000002</v>
      </c>
      <c r="J56" s="53">
        <f>SUM(J44:J55)</f>
        <v>2410.2345</v>
      </c>
      <c r="K56" s="54"/>
      <c r="L56" s="17"/>
      <c r="M56" s="52">
        <f>SUM(M44:M55)</f>
        <v>6215.3796</v>
      </c>
      <c r="N56" s="53">
        <f>SUM(N44:N55)</f>
        <v>5196.4692000000005</v>
      </c>
      <c r="O56" s="53">
        <f>SUM(O44:O55)</f>
        <v>1018.9104</v>
      </c>
      <c r="P56" s="54"/>
      <c r="Q56" s="17"/>
      <c r="R56" s="52">
        <f>SUM(R44:R55)</f>
        <v>20669.0971</v>
      </c>
      <c r="S56" s="53">
        <f>SUM(S44:S55)</f>
        <v>13878.767100000001</v>
      </c>
      <c r="T56" s="53">
        <f>SUM(T44:T55)</f>
        <v>6790.33</v>
      </c>
      <c r="U56" s="54"/>
      <c r="W56" s="18"/>
      <c r="X56" s="19"/>
      <c r="Y56" s="19"/>
      <c r="Z56" s="19"/>
      <c r="AA56" s="19"/>
    </row>
    <row r="57" spans="8:19" ht="11.25" customHeight="1">
      <c r="H57" s="21"/>
      <c r="I57" s="21"/>
      <c r="J57" s="21"/>
      <c r="K57" s="21"/>
      <c r="L57" s="21"/>
      <c r="M57" s="21"/>
      <c r="N57" s="21"/>
      <c r="O57" s="21"/>
      <c r="P57" s="21"/>
      <c r="Q57" s="21"/>
      <c r="R57" s="21"/>
      <c r="S57" s="21"/>
    </row>
    <row r="58" spans="2:13" ht="13.5" customHeight="1">
      <c r="B58" s="6" t="s">
        <v>41</v>
      </c>
      <c r="D58" s="4"/>
      <c r="G58" s="1"/>
      <c r="H58" s="6" t="s">
        <v>30</v>
      </c>
      <c r="I58" s="22"/>
      <c r="J58" s="1"/>
      <c r="K58" s="1"/>
      <c r="L58" s="1"/>
      <c r="M58" s="6" t="s">
        <v>31</v>
      </c>
    </row>
    <row r="59" spans="2:12" ht="7.5" customHeight="1">
      <c r="B59" s="1"/>
      <c r="G59" s="1"/>
      <c r="H59" s="1"/>
      <c r="I59" s="18"/>
      <c r="J59" s="1"/>
      <c r="K59" s="1"/>
      <c r="L59" s="1"/>
    </row>
    <row r="60" spans="2:21" ht="14.25" customHeight="1">
      <c r="B60" s="46" t="s">
        <v>14</v>
      </c>
      <c r="C60" s="63" t="s">
        <v>43</v>
      </c>
      <c r="D60" s="66" t="s">
        <v>4</v>
      </c>
      <c r="E60" s="66"/>
      <c r="F60" s="67"/>
      <c r="G60" s="27"/>
      <c r="H60" s="63" t="s">
        <v>44</v>
      </c>
      <c r="I60" s="66" t="s">
        <v>4</v>
      </c>
      <c r="J60" s="66"/>
      <c r="K60" s="67"/>
      <c r="L60" s="27"/>
      <c r="M60" s="63" t="s">
        <v>45</v>
      </c>
      <c r="N60" s="66" t="s">
        <v>4</v>
      </c>
      <c r="O60" s="66"/>
      <c r="P60" s="67"/>
      <c r="Q60" s="8"/>
      <c r="R60" s="63" t="s">
        <v>46</v>
      </c>
      <c r="S60" s="66" t="s">
        <v>4</v>
      </c>
      <c r="T60" s="66"/>
      <c r="U60" s="67"/>
    </row>
    <row r="61" spans="2:22" ht="11.25" customHeight="1">
      <c r="B61" s="47"/>
      <c r="C61" s="34" t="s">
        <v>9</v>
      </c>
      <c r="D61" s="34" t="s">
        <v>10</v>
      </c>
      <c r="E61" s="34" t="s">
        <v>11</v>
      </c>
      <c r="F61" s="55" t="s">
        <v>12</v>
      </c>
      <c r="G61" s="60"/>
      <c r="H61" s="33" t="s">
        <v>9</v>
      </c>
      <c r="I61" s="34" t="s">
        <v>10</v>
      </c>
      <c r="J61" s="34" t="s">
        <v>11</v>
      </c>
      <c r="K61" s="59" t="s">
        <v>12</v>
      </c>
      <c r="L61" s="27"/>
      <c r="M61" s="34" t="s">
        <v>9</v>
      </c>
      <c r="N61" s="34" t="s">
        <v>10</v>
      </c>
      <c r="O61" s="34" t="s">
        <v>11</v>
      </c>
      <c r="P61" s="55" t="s">
        <v>12</v>
      </c>
      <c r="Q61" s="57">
        <v>40179</v>
      </c>
      <c r="R61" s="34" t="s">
        <v>9</v>
      </c>
      <c r="S61" s="34" t="s">
        <v>10</v>
      </c>
      <c r="T61" s="34" t="s">
        <v>11</v>
      </c>
      <c r="U61" s="55" t="s">
        <v>12</v>
      </c>
      <c r="V61" s="56"/>
    </row>
    <row r="62" spans="2:21" ht="11.25" customHeight="1">
      <c r="B62" s="48" t="s">
        <v>15</v>
      </c>
      <c r="C62" s="9">
        <v>2903.1074</v>
      </c>
      <c r="D62" s="10">
        <v>1480.4233</v>
      </c>
      <c r="E62" s="10">
        <v>1422.6841</v>
      </c>
      <c r="F62" s="11">
        <v>73445.4335</v>
      </c>
      <c r="H62" s="9">
        <v>2436.3027</v>
      </c>
      <c r="I62" s="10">
        <v>2529.3321</v>
      </c>
      <c r="J62" s="10">
        <v>-93.0293999999999</v>
      </c>
      <c r="K62" s="11">
        <v>102290.1097</v>
      </c>
      <c r="L62" s="27"/>
      <c r="M62" s="30">
        <f>+C8+H8+M8+R8+C26+H26+M26+R26+C44+H44+M44+R44+C62+H62</f>
        <v>35555.4761</v>
      </c>
      <c r="N62" s="31">
        <f>+D8+I8+N8+S8+D26+I26+N26+S26+D44+I44+N44+S44+D62+I62</f>
        <v>27554.8138</v>
      </c>
      <c r="O62" s="31">
        <f>+E8+J8+O8+T8+E26+J26+O26+T26+E44+J44+O44+T44+E62+J62</f>
        <v>8000.6623</v>
      </c>
      <c r="P62" s="32">
        <f>+F8+K8+P8+U8+F26+K26+P26+U26+F44+K44+P44+U44+F62+K62</f>
        <v>2046421.4835</v>
      </c>
      <c r="Q62" s="12"/>
      <c r="R62" s="9">
        <v>9895.036</v>
      </c>
      <c r="S62" s="10">
        <v>6703.1002</v>
      </c>
      <c r="T62" s="10">
        <v>3191.9358</v>
      </c>
      <c r="U62" s="11">
        <v>299574.9533</v>
      </c>
    </row>
    <row r="63" spans="2:21" ht="11.25" customHeight="1">
      <c r="B63" s="49" t="s">
        <v>16</v>
      </c>
      <c r="C63" s="14">
        <v>3563.2188</v>
      </c>
      <c r="D63" s="15">
        <v>2129.2877</v>
      </c>
      <c r="E63" s="15">
        <v>1433.9311000000002</v>
      </c>
      <c r="F63" s="16">
        <v>79656.7878</v>
      </c>
      <c r="H63" s="14">
        <v>3227.1372</v>
      </c>
      <c r="I63" s="15">
        <v>3408.0729</v>
      </c>
      <c r="J63" s="15">
        <v>-180.9357</v>
      </c>
      <c r="K63" s="16">
        <v>108805.6972</v>
      </c>
      <c r="L63" s="27"/>
      <c r="M63" s="30">
        <f aca="true" t="shared" si="0" ref="M63:P68">+C9+H9+M9+R9+C27+H27+M27+R27+C45+H45+M45+R45+C63+H63</f>
        <v>40350.5649</v>
      </c>
      <c r="N63" s="31">
        <f t="shared" si="0"/>
        <v>30453.899399999995</v>
      </c>
      <c r="O63" s="31">
        <f t="shared" si="0"/>
        <v>9896.6655</v>
      </c>
      <c r="P63" s="32">
        <f t="shared" si="0"/>
        <v>2151422.6709</v>
      </c>
      <c r="Q63" s="12"/>
      <c r="R63" s="14">
        <v>9147.0326</v>
      </c>
      <c r="S63" s="15">
        <v>7370.9671</v>
      </c>
      <c r="T63" s="15">
        <v>1776.0655000000006</v>
      </c>
      <c r="U63" s="16">
        <v>313910.6293</v>
      </c>
    </row>
    <row r="64" spans="2:21" ht="11.25" customHeight="1">
      <c r="B64" s="49" t="s">
        <v>17</v>
      </c>
      <c r="C64" s="14">
        <v>4960.6676</v>
      </c>
      <c r="D64" s="15">
        <v>3399.857</v>
      </c>
      <c r="E64" s="15">
        <v>1560.8105999999998</v>
      </c>
      <c r="F64" s="16">
        <v>81482.5243</v>
      </c>
      <c r="H64" s="14">
        <v>3204.214</v>
      </c>
      <c r="I64" s="15">
        <v>3343.5428</v>
      </c>
      <c r="J64" s="15">
        <v>-139.32880000000023</v>
      </c>
      <c r="K64" s="16">
        <v>108095.2636</v>
      </c>
      <c r="L64" s="27"/>
      <c r="M64" s="30">
        <f t="shared" si="0"/>
        <v>47925.1338</v>
      </c>
      <c r="N64" s="31">
        <f t="shared" si="0"/>
        <v>48308.174000000006</v>
      </c>
      <c r="O64" s="31">
        <f>+E10+J10+O10+T10+E28+J28+O28+T28+E46+J46+O46+T46+E64+J64</f>
        <v>-383.0402000000022</v>
      </c>
      <c r="P64" s="32">
        <f t="shared" si="0"/>
        <v>2173307.2701999997</v>
      </c>
      <c r="Q64" s="12"/>
      <c r="R64" s="14">
        <v>14933.1014</v>
      </c>
      <c r="S64" s="15">
        <v>7148.4681</v>
      </c>
      <c r="T64" s="15">
        <v>7784.6332999999995</v>
      </c>
      <c r="U64" s="16">
        <v>324845.7156</v>
      </c>
    </row>
    <row r="65" spans="2:21" ht="11.25" customHeight="1">
      <c r="B65" s="49" t="s">
        <v>18</v>
      </c>
      <c r="C65" s="14">
        <v>2671.1912</v>
      </c>
      <c r="D65" s="15">
        <v>1571.8202</v>
      </c>
      <c r="E65" s="15">
        <v>1099.371</v>
      </c>
      <c r="F65" s="16">
        <v>82863.1039</v>
      </c>
      <c r="H65" s="14">
        <v>1903.0067</v>
      </c>
      <c r="I65" s="15">
        <v>2484.429</v>
      </c>
      <c r="J65" s="15">
        <v>-581.4223000000002</v>
      </c>
      <c r="K65" s="16">
        <v>109097.3604</v>
      </c>
      <c r="L65" s="27"/>
      <c r="M65" s="30">
        <f t="shared" si="0"/>
        <v>41606.23620000001</v>
      </c>
      <c r="N65" s="31">
        <f t="shared" si="0"/>
        <v>35494.4581</v>
      </c>
      <c r="O65" s="31">
        <f t="shared" si="0"/>
        <v>6111.7780999999995</v>
      </c>
      <c r="P65" s="32">
        <f t="shared" si="0"/>
        <v>2234447.0633</v>
      </c>
      <c r="Q65" s="12"/>
      <c r="R65" s="14">
        <v>13568.0678</v>
      </c>
      <c r="S65" s="15">
        <v>6029.0584</v>
      </c>
      <c r="T65" s="15">
        <v>7539.009400000001</v>
      </c>
      <c r="U65" s="16">
        <v>339336.662</v>
      </c>
    </row>
    <row r="66" spans="2:21" ht="11.25" customHeight="1">
      <c r="B66" s="49" t="s">
        <v>19</v>
      </c>
      <c r="C66" s="14">
        <v>2564.3078</v>
      </c>
      <c r="D66" s="15">
        <v>3980.8388</v>
      </c>
      <c r="E66" s="15">
        <v>-1416.531</v>
      </c>
      <c r="F66" s="16">
        <v>80597.8383</v>
      </c>
      <c r="H66" s="14">
        <v>3527.423</v>
      </c>
      <c r="I66" s="15">
        <v>2485.4055</v>
      </c>
      <c r="J66" s="15">
        <v>1042.0175</v>
      </c>
      <c r="K66" s="16">
        <v>112561.8457</v>
      </c>
      <c r="L66" s="27"/>
      <c r="M66" s="30">
        <f t="shared" si="0"/>
        <v>41247.95890000001</v>
      </c>
      <c r="N66" s="31">
        <f t="shared" si="0"/>
        <v>38217.2603</v>
      </c>
      <c r="O66" s="31">
        <f>+E12+J12+O12+T12+E30+J30+O30+T30+E48+J48+O48+T48+E66+J66</f>
        <v>3030.6985999999997</v>
      </c>
      <c r="P66" s="32">
        <f t="shared" si="0"/>
        <v>2265967.5549</v>
      </c>
      <c r="Q66" s="12"/>
      <c r="R66" s="14">
        <v>9987.1149</v>
      </c>
      <c r="S66" s="15">
        <v>7689.0942</v>
      </c>
      <c r="T66" s="15">
        <v>2298.020700000001</v>
      </c>
      <c r="U66" s="16">
        <v>345996.7523</v>
      </c>
    </row>
    <row r="67" spans="2:21" ht="11.25" customHeight="1">
      <c r="B67" s="49" t="s">
        <v>20</v>
      </c>
      <c r="C67" s="14">
        <v>2028.5042</v>
      </c>
      <c r="D67" s="15">
        <v>2775.7383</v>
      </c>
      <c r="E67" s="15">
        <v>-747.2340999999999</v>
      </c>
      <c r="F67" s="16">
        <v>78350.0976</v>
      </c>
      <c r="H67" s="14">
        <v>3850.4201</v>
      </c>
      <c r="I67" s="15">
        <v>2599.7491</v>
      </c>
      <c r="J67" s="15">
        <v>1250.6709999999998</v>
      </c>
      <c r="K67" s="16">
        <v>111983.5122</v>
      </c>
      <c r="L67" s="27"/>
      <c r="M67" s="30">
        <f t="shared" si="0"/>
        <v>39151.919200000004</v>
      </c>
      <c r="N67" s="31">
        <f t="shared" si="0"/>
        <v>40200.295000000006</v>
      </c>
      <c r="O67" s="31">
        <f t="shared" si="0"/>
        <v>-1048.3757999999984</v>
      </c>
      <c r="P67" s="32">
        <f t="shared" si="0"/>
        <v>2217200.5472999997</v>
      </c>
      <c r="Q67" s="12"/>
      <c r="R67" s="14">
        <v>8097.7515</v>
      </c>
      <c r="S67" s="15">
        <v>7017.6152</v>
      </c>
      <c r="T67" s="15">
        <v>1080.1363000000001</v>
      </c>
      <c r="U67" s="16">
        <v>340563.7655</v>
      </c>
    </row>
    <row r="68" spans="2:21" ht="11.25" customHeight="1">
      <c r="B68" s="49" t="s">
        <v>21</v>
      </c>
      <c r="C68" s="14">
        <v>1347.6905</v>
      </c>
      <c r="D68" s="15">
        <v>1532.824</v>
      </c>
      <c r="E68" s="15">
        <v>-185.13350000000014</v>
      </c>
      <c r="F68" s="16">
        <v>78634.0162</v>
      </c>
      <c r="H68" s="14">
        <v>1634.3836</v>
      </c>
      <c r="I68" s="15">
        <v>2792.8721</v>
      </c>
      <c r="J68" s="15">
        <v>-1158.4885000000002</v>
      </c>
      <c r="K68" s="16">
        <v>109524.5841</v>
      </c>
      <c r="L68" s="27"/>
      <c r="M68" s="30">
        <f t="shared" si="0"/>
        <v>22108.204999999998</v>
      </c>
      <c r="N68" s="31">
        <f t="shared" si="0"/>
        <v>24155.859200000003</v>
      </c>
      <c r="O68" s="31">
        <f t="shared" si="0"/>
        <v>-2047.6542000000004</v>
      </c>
      <c r="P68" s="32">
        <f t="shared" si="0"/>
        <v>2179873.6178</v>
      </c>
      <c r="Q68" s="12"/>
      <c r="R68" s="14">
        <v>5940.0051</v>
      </c>
      <c r="S68" s="15">
        <v>4492.7161</v>
      </c>
      <c r="T68" s="15">
        <v>1447.2890000000007</v>
      </c>
      <c r="U68" s="16">
        <v>334115.9778</v>
      </c>
    </row>
    <row r="69" spans="2:21" ht="11.25" customHeight="1">
      <c r="B69" s="49" t="s">
        <v>22</v>
      </c>
      <c r="C69" s="14">
        <v>1675.1763</v>
      </c>
      <c r="D69" s="15">
        <v>1095.7071</v>
      </c>
      <c r="E69" s="15">
        <v>579.4692</v>
      </c>
      <c r="F69" s="16">
        <v>79697.316</v>
      </c>
      <c r="H69" s="14">
        <v>1652.2585</v>
      </c>
      <c r="I69" s="15">
        <v>2482.1401</v>
      </c>
      <c r="J69" s="15">
        <v>-829.8816000000002</v>
      </c>
      <c r="K69" s="16">
        <v>109498.632</v>
      </c>
      <c r="L69" s="27"/>
      <c r="M69" s="30">
        <f aca="true" t="shared" si="1" ref="M69:P73">+C15+H15+M15+R15+C33+H33+M33+R33+C51+H51+M51+R51+C69+H69</f>
        <v>20257.6441</v>
      </c>
      <c r="N69" s="31">
        <f t="shared" si="1"/>
        <v>23592.3985</v>
      </c>
      <c r="O69" s="31">
        <f t="shared" si="1"/>
        <v>-3334.754399999999</v>
      </c>
      <c r="P69" s="32">
        <f t="shared" si="1"/>
        <v>2154387.1165</v>
      </c>
      <c r="Q69" s="12"/>
      <c r="R69" s="14">
        <v>5446.9702</v>
      </c>
      <c r="S69" s="15">
        <v>4866.607</v>
      </c>
      <c r="T69" s="15">
        <v>580.3631999999998</v>
      </c>
      <c r="U69" s="16">
        <v>330590.7591</v>
      </c>
    </row>
    <row r="70" spans="2:21" ht="11.25" customHeight="1">
      <c r="B70" s="49" t="s">
        <v>23</v>
      </c>
      <c r="C70" s="14">
        <v>2678.681</v>
      </c>
      <c r="D70" s="15">
        <v>1658.4267</v>
      </c>
      <c r="E70" s="15">
        <v>1020.2543000000001</v>
      </c>
      <c r="F70" s="16">
        <v>82777.3937</v>
      </c>
      <c r="H70" s="14">
        <v>2115.3236</v>
      </c>
      <c r="I70" s="15">
        <v>1691.4893</v>
      </c>
      <c r="J70" s="15">
        <v>423.8343000000002</v>
      </c>
      <c r="K70" s="16">
        <v>112409.1377</v>
      </c>
      <c r="L70" s="27"/>
      <c r="M70" s="30">
        <f t="shared" si="1"/>
        <v>28385.307499999995</v>
      </c>
      <c r="N70" s="31">
        <f t="shared" si="1"/>
        <v>23497.7135</v>
      </c>
      <c r="O70" s="31">
        <f t="shared" si="1"/>
        <v>4887.594</v>
      </c>
      <c r="P70" s="32">
        <f t="shared" si="1"/>
        <v>2255269.3257</v>
      </c>
      <c r="Q70" s="12"/>
      <c r="R70" s="14">
        <v>7308.6858</v>
      </c>
      <c r="S70" s="15">
        <v>4022.2965</v>
      </c>
      <c r="T70" s="15">
        <v>3286.3893000000003</v>
      </c>
      <c r="U70" s="16">
        <v>349738.8386</v>
      </c>
    </row>
    <row r="71" spans="2:21" ht="11.25" customHeight="1">
      <c r="B71" s="49" t="s">
        <v>24</v>
      </c>
      <c r="C71" s="14">
        <v>3298.6891</v>
      </c>
      <c r="D71" s="15">
        <v>3280.4154</v>
      </c>
      <c r="E71" s="15">
        <v>18.27370000000019</v>
      </c>
      <c r="F71" s="16">
        <v>86763.5891</v>
      </c>
      <c r="H71" s="14">
        <v>2837.435</v>
      </c>
      <c r="I71" s="15">
        <v>2589.122</v>
      </c>
      <c r="J71" s="15">
        <v>248.3130000000001</v>
      </c>
      <c r="K71" s="16">
        <v>117270.2723</v>
      </c>
      <c r="L71" s="27"/>
      <c r="M71" s="30">
        <f t="shared" si="1"/>
        <v>41620.1514</v>
      </c>
      <c r="N71" s="31">
        <f t="shared" si="1"/>
        <v>31381.4933</v>
      </c>
      <c r="O71" s="31">
        <f t="shared" si="1"/>
        <v>10238.6581</v>
      </c>
      <c r="P71" s="32">
        <f t="shared" si="1"/>
        <v>2357154.6929</v>
      </c>
      <c r="Q71" s="12"/>
      <c r="R71" s="14">
        <v>8252.6539</v>
      </c>
      <c r="S71" s="15">
        <v>6974.9427</v>
      </c>
      <c r="T71" s="15">
        <v>1277.7111999999997</v>
      </c>
      <c r="U71" s="16">
        <v>363990.6908</v>
      </c>
    </row>
    <row r="72" spans="2:21" ht="11.25" customHeight="1">
      <c r="B72" s="49" t="s">
        <v>25</v>
      </c>
      <c r="C72" s="14">
        <v>2108.6289</v>
      </c>
      <c r="D72" s="15">
        <v>4055.4852</v>
      </c>
      <c r="E72" s="15">
        <v>-1946.8563</v>
      </c>
      <c r="F72" s="16">
        <v>84794.1762</v>
      </c>
      <c r="H72" s="14">
        <v>3265.1609</v>
      </c>
      <c r="I72" s="15">
        <v>3149.1994</v>
      </c>
      <c r="J72" s="15">
        <v>115.96149999999989</v>
      </c>
      <c r="K72" s="16">
        <v>117044.3033</v>
      </c>
      <c r="L72" s="27"/>
      <c r="M72" s="30">
        <f t="shared" si="1"/>
        <v>36948.555700000004</v>
      </c>
      <c r="N72" s="31">
        <f t="shared" si="1"/>
        <v>37859.0245</v>
      </c>
      <c r="O72" s="31">
        <f t="shared" si="1"/>
        <v>-910.4687999999996</v>
      </c>
      <c r="P72" s="32">
        <f t="shared" si="1"/>
        <v>2346431.7364</v>
      </c>
      <c r="Q72" s="12"/>
      <c r="R72" s="14">
        <v>11303.5225</v>
      </c>
      <c r="S72" s="15">
        <v>9001.2877</v>
      </c>
      <c r="T72" s="15">
        <v>2302.2347999999984</v>
      </c>
      <c r="U72" s="16">
        <v>363651.7642</v>
      </c>
    </row>
    <row r="73" spans="2:21" ht="11.25" customHeight="1">
      <c r="B73" s="50" t="s">
        <v>26</v>
      </c>
      <c r="C73" s="14">
        <v>3173.4184</v>
      </c>
      <c r="D73" s="15">
        <v>2668.9831</v>
      </c>
      <c r="E73" s="15">
        <v>504.4353000000001</v>
      </c>
      <c r="F73" s="16">
        <v>86942.6005</v>
      </c>
      <c r="H73" s="14">
        <v>5149.6928</v>
      </c>
      <c r="I73" s="15">
        <v>2726.4888</v>
      </c>
      <c r="J73" s="15">
        <v>2423.2039999999997</v>
      </c>
      <c r="K73" s="16">
        <v>119785.0683</v>
      </c>
      <c r="L73" s="27"/>
      <c r="M73" s="30">
        <f t="shared" si="1"/>
        <v>61573.83619999999</v>
      </c>
      <c r="N73" s="31">
        <f t="shared" si="1"/>
        <v>48756.42599999999</v>
      </c>
      <c r="O73" s="31">
        <f t="shared" si="1"/>
        <v>12817.410200000004</v>
      </c>
      <c r="P73" s="32">
        <f t="shared" si="1"/>
        <v>2355814.1786</v>
      </c>
      <c r="Q73" s="12"/>
      <c r="R73" s="14">
        <v>13049.5161</v>
      </c>
      <c r="S73" s="15">
        <v>8247.9874</v>
      </c>
      <c r="T73" s="15">
        <v>4801.528700000001</v>
      </c>
      <c r="U73" s="16">
        <v>366476.8094</v>
      </c>
    </row>
    <row r="74" spans="2:21" ht="15.75" customHeight="1">
      <c r="B74" s="51" t="s">
        <v>27</v>
      </c>
      <c r="C74" s="52">
        <f>SUM(C62:C73)</f>
        <v>32973.2812</v>
      </c>
      <c r="D74" s="53">
        <f>SUM(D62:D73)</f>
        <v>29629.8068</v>
      </c>
      <c r="E74" s="53">
        <f>SUM(E62:E73)</f>
        <v>3343.4744000000014</v>
      </c>
      <c r="F74" s="54"/>
      <c r="G74" s="27"/>
      <c r="H74" s="52">
        <f>SUM(H62:H73)</f>
        <v>34802.7581</v>
      </c>
      <c r="I74" s="53">
        <f>SUM(I62:I73)</f>
        <v>32281.843100000006</v>
      </c>
      <c r="J74" s="53">
        <f>SUM(J62:J73)</f>
        <v>2520.914999999999</v>
      </c>
      <c r="K74" s="54"/>
      <c r="L74" s="27"/>
      <c r="M74" s="52">
        <f>SUM(M62:M73)</f>
        <v>456730.98900000006</v>
      </c>
      <c r="N74" s="53">
        <f>SUM(N62:N73)</f>
        <v>409471.8156</v>
      </c>
      <c r="O74" s="53">
        <f>SUM(O62:O73)</f>
        <v>47259.17340000001</v>
      </c>
      <c r="P74" s="54"/>
      <c r="Q74" s="17"/>
      <c r="R74" s="52">
        <f>SUM(R62:R73)</f>
        <v>116929.4578</v>
      </c>
      <c r="S74" s="53">
        <f>SUM(S62:S73)</f>
        <v>79564.1406</v>
      </c>
      <c r="T74" s="53">
        <f>SUM(T62:T73)</f>
        <v>37365.3172</v>
      </c>
      <c r="U74" s="54"/>
    </row>
    <row r="76" ht="11.25" customHeight="1">
      <c r="B76" s="45" t="s">
        <v>47</v>
      </c>
    </row>
    <row r="77" spans="2:11" ht="11.25" customHeight="1">
      <c r="B77" s="3"/>
      <c r="C77" s="3"/>
      <c r="D77" s="3"/>
      <c r="E77" s="3"/>
      <c r="F77" s="3"/>
      <c r="H77" s="3"/>
      <c r="I77" s="3"/>
      <c r="J77" s="3"/>
      <c r="K77" s="3"/>
    </row>
    <row r="78" spans="2:11" ht="11.25" customHeight="1">
      <c r="B78" s="36"/>
      <c r="C78" s="3"/>
      <c r="D78" s="3"/>
      <c r="E78" s="3"/>
      <c r="F78" s="3"/>
      <c r="H78" s="3"/>
      <c r="I78" s="3"/>
      <c r="J78" s="3"/>
      <c r="K78" s="3"/>
    </row>
    <row r="79" spans="2:11" ht="11.25" customHeight="1">
      <c r="B79" s="3"/>
      <c r="C79" s="3"/>
      <c r="D79" s="3"/>
      <c r="E79" s="3"/>
      <c r="F79" s="3"/>
      <c r="H79" s="3"/>
      <c r="I79" s="3"/>
      <c r="J79" s="3"/>
      <c r="K79" s="3"/>
    </row>
    <row r="80" spans="2:11" ht="12.75" customHeight="1">
      <c r="B80" s="37"/>
      <c r="C80" s="3"/>
      <c r="D80" s="3"/>
      <c r="E80" s="3"/>
      <c r="F80" s="38"/>
      <c r="H80" s="3"/>
      <c r="I80" s="3"/>
      <c r="J80" s="3"/>
      <c r="K80" s="3"/>
    </row>
    <row r="81" spans="2:11" ht="4.5" customHeight="1">
      <c r="B81" s="39"/>
      <c r="C81" s="3"/>
      <c r="D81" s="3"/>
      <c r="E81" s="3"/>
      <c r="F81" s="40"/>
      <c r="H81" s="3"/>
      <c r="I81" s="3"/>
      <c r="J81" s="3"/>
      <c r="K81" s="3"/>
    </row>
    <row r="82" spans="2:11" ht="11.25" customHeight="1">
      <c r="B82" s="41"/>
      <c r="C82" s="3"/>
      <c r="D82" s="3"/>
      <c r="E82" s="3"/>
      <c r="F82" s="40"/>
      <c r="H82" s="3"/>
      <c r="I82" s="3"/>
      <c r="J82" s="3"/>
      <c r="K82" s="3"/>
    </row>
    <row r="83" spans="2:11" ht="13.5" customHeight="1">
      <c r="B83" s="42"/>
      <c r="C83" s="3"/>
      <c r="D83" s="3"/>
      <c r="E83" s="3"/>
      <c r="F83" s="43"/>
      <c r="H83" s="3"/>
      <c r="I83" s="3"/>
      <c r="J83" s="3"/>
      <c r="K83" s="3"/>
    </row>
    <row r="84" spans="2:11" ht="13.5" customHeight="1">
      <c r="B84" s="42"/>
      <c r="C84" s="3"/>
      <c r="D84" s="3"/>
      <c r="E84" s="3"/>
      <c r="F84" s="43"/>
      <c r="H84" s="3"/>
      <c r="I84" s="3"/>
      <c r="J84" s="3"/>
      <c r="K84" s="3"/>
    </row>
    <row r="85" spans="2:11" ht="13.5" customHeight="1">
      <c r="B85" s="42"/>
      <c r="C85" s="3"/>
      <c r="D85" s="3"/>
      <c r="E85" s="3"/>
      <c r="F85" s="43"/>
      <c r="H85" s="3"/>
      <c r="I85" s="3"/>
      <c r="J85" s="3"/>
      <c r="K85" s="3"/>
    </row>
    <row r="86" spans="2:11" ht="13.5" customHeight="1">
      <c r="B86" s="42"/>
      <c r="C86" s="3"/>
      <c r="D86" s="3"/>
      <c r="E86" s="3"/>
      <c r="F86" s="43"/>
      <c r="H86" s="3"/>
      <c r="I86" s="3"/>
      <c r="J86" s="3"/>
      <c r="K86" s="3"/>
    </row>
    <row r="87" spans="2:11" ht="5.25" customHeight="1">
      <c r="B87" s="42"/>
      <c r="C87" s="3"/>
      <c r="D87" s="3"/>
      <c r="E87" s="3"/>
      <c r="F87" s="43"/>
      <c r="H87" s="3"/>
      <c r="I87" s="3"/>
      <c r="J87" s="3"/>
      <c r="K87" s="3"/>
    </row>
    <row r="88" spans="2:11" ht="11.25" customHeight="1">
      <c r="B88" s="41"/>
      <c r="C88" s="3"/>
      <c r="D88" s="3"/>
      <c r="E88" s="3"/>
      <c r="F88" s="43"/>
      <c r="H88" s="3"/>
      <c r="I88" s="3"/>
      <c r="J88" s="3"/>
      <c r="K88" s="3"/>
    </row>
    <row r="89" spans="2:11" ht="12.75" customHeight="1">
      <c r="B89" s="42"/>
      <c r="C89" s="3"/>
      <c r="D89" s="3"/>
      <c r="E89" s="3"/>
      <c r="F89" s="43"/>
      <c r="H89" s="3"/>
      <c r="I89" s="3"/>
      <c r="J89" s="3"/>
      <c r="K89" s="3"/>
    </row>
    <row r="90" spans="2:11" ht="12.75" customHeight="1">
      <c r="B90" s="42"/>
      <c r="C90" s="3"/>
      <c r="D90" s="3"/>
      <c r="E90" s="3"/>
      <c r="F90" s="43"/>
      <c r="H90" s="3"/>
      <c r="I90" s="3"/>
      <c r="J90" s="3"/>
      <c r="K90" s="3"/>
    </row>
    <row r="91" spans="2:11" ht="5.25" customHeight="1">
      <c r="B91" s="42"/>
      <c r="C91" s="3"/>
      <c r="D91" s="3"/>
      <c r="E91" s="3"/>
      <c r="F91" s="43"/>
      <c r="H91" s="3"/>
      <c r="I91" s="3"/>
      <c r="J91" s="3"/>
      <c r="K91" s="3"/>
    </row>
    <row r="92" spans="2:11" ht="11.25" customHeight="1">
      <c r="B92" s="41"/>
      <c r="C92" s="3"/>
      <c r="D92" s="3"/>
      <c r="E92" s="3"/>
      <c r="F92" s="43"/>
      <c r="H92" s="3"/>
      <c r="I92" s="3"/>
      <c r="J92" s="3"/>
      <c r="K92" s="3"/>
    </row>
    <row r="93" spans="2:11" ht="12.75" customHeight="1">
      <c r="B93" s="42"/>
      <c r="C93" s="3"/>
      <c r="D93" s="3"/>
      <c r="E93" s="3"/>
      <c r="F93" s="43"/>
      <c r="H93" s="3"/>
      <c r="I93" s="3"/>
      <c r="J93" s="3"/>
      <c r="K93" s="3"/>
    </row>
    <row r="94" spans="2:11" ht="5.25" customHeight="1">
      <c r="B94" s="42"/>
      <c r="C94" s="3"/>
      <c r="D94" s="3"/>
      <c r="E94" s="3"/>
      <c r="F94" s="43"/>
      <c r="H94" s="3"/>
      <c r="I94" s="3"/>
      <c r="J94" s="3"/>
      <c r="K94" s="3"/>
    </row>
    <row r="95" spans="2:11" ht="11.25" customHeight="1">
      <c r="B95" s="41"/>
      <c r="C95" s="3"/>
      <c r="D95" s="3"/>
      <c r="E95" s="3"/>
      <c r="F95" s="43"/>
      <c r="H95" s="3"/>
      <c r="I95" s="3"/>
      <c r="J95" s="3"/>
      <c r="K95" s="3"/>
    </row>
    <row r="96" spans="2:11" ht="12.75" customHeight="1">
      <c r="B96" s="42"/>
      <c r="C96" s="3"/>
      <c r="D96" s="3"/>
      <c r="E96" s="3"/>
      <c r="F96" s="43"/>
      <c r="H96" s="3"/>
      <c r="I96" s="3"/>
      <c r="J96" s="3"/>
      <c r="K96" s="3"/>
    </row>
    <row r="97" spans="2:11" ht="12.75" customHeight="1">
      <c r="B97" s="42"/>
      <c r="C97" s="3"/>
      <c r="D97" s="3"/>
      <c r="E97" s="3"/>
      <c r="F97" s="43"/>
      <c r="H97" s="3"/>
      <c r="I97" s="3"/>
      <c r="J97" s="3"/>
      <c r="K97" s="3"/>
    </row>
    <row r="98" spans="2:11" ht="12.75" customHeight="1">
      <c r="B98" s="42"/>
      <c r="C98" s="3"/>
      <c r="D98" s="3"/>
      <c r="E98" s="3"/>
      <c r="F98" s="43"/>
      <c r="H98" s="3"/>
      <c r="I98" s="3"/>
      <c r="J98" s="3"/>
      <c r="K98" s="3"/>
    </row>
    <row r="99" spans="2:11" ht="12.75" customHeight="1">
      <c r="B99" s="42"/>
      <c r="C99" s="3"/>
      <c r="D99" s="3"/>
      <c r="E99" s="3"/>
      <c r="F99" s="43"/>
      <c r="H99" s="3"/>
      <c r="I99" s="3"/>
      <c r="J99" s="3"/>
      <c r="K99" s="3"/>
    </row>
    <row r="100" spans="2:11" ht="4.5" customHeight="1">
      <c r="B100" s="42"/>
      <c r="C100" s="3"/>
      <c r="D100" s="3"/>
      <c r="E100" s="3"/>
      <c r="F100" s="43"/>
      <c r="H100" s="3"/>
      <c r="I100" s="3"/>
      <c r="J100" s="3"/>
      <c r="K100" s="3"/>
    </row>
    <row r="101" spans="2:11" ht="11.25" customHeight="1">
      <c r="B101" s="41"/>
      <c r="C101" s="3"/>
      <c r="D101" s="3"/>
      <c r="E101" s="3"/>
      <c r="F101" s="43"/>
      <c r="H101" s="3"/>
      <c r="I101" s="3"/>
      <c r="J101" s="3"/>
      <c r="K101" s="3"/>
    </row>
    <row r="102" spans="2:11" ht="12.75" customHeight="1">
      <c r="B102" s="42"/>
      <c r="C102" s="3"/>
      <c r="D102" s="3"/>
      <c r="E102" s="3"/>
      <c r="F102" s="43"/>
      <c r="H102" s="3"/>
      <c r="I102" s="3"/>
      <c r="J102" s="3"/>
      <c r="K102" s="3"/>
    </row>
    <row r="103" spans="2:11" ht="4.5" customHeight="1">
      <c r="B103" s="42"/>
      <c r="C103" s="3"/>
      <c r="D103" s="3"/>
      <c r="E103" s="3"/>
      <c r="F103" s="43"/>
      <c r="H103" s="3"/>
      <c r="I103" s="3"/>
      <c r="J103" s="3"/>
      <c r="K103" s="3"/>
    </row>
    <row r="104" spans="2:11" ht="11.25" customHeight="1">
      <c r="B104" s="41"/>
      <c r="C104" s="3"/>
      <c r="D104" s="3"/>
      <c r="E104" s="3"/>
      <c r="F104" s="43"/>
      <c r="H104" s="3"/>
      <c r="I104" s="3"/>
      <c r="J104" s="3"/>
      <c r="K104" s="3"/>
    </row>
    <row r="105" spans="2:11" ht="12.75" customHeight="1">
      <c r="B105" s="42"/>
      <c r="C105" s="3"/>
      <c r="D105" s="3"/>
      <c r="E105" s="3"/>
      <c r="F105" s="43"/>
      <c r="H105" s="3"/>
      <c r="I105" s="3"/>
      <c r="J105" s="3"/>
      <c r="K105" s="3"/>
    </row>
    <row r="106" spans="2:11" ht="4.5" customHeight="1">
      <c r="B106" s="42"/>
      <c r="C106" s="3"/>
      <c r="D106" s="3"/>
      <c r="E106" s="3"/>
      <c r="F106" s="43"/>
      <c r="H106" s="3"/>
      <c r="I106" s="3"/>
      <c r="J106" s="3"/>
      <c r="K106" s="3"/>
    </row>
    <row r="107" spans="2:11" ht="12.75" customHeight="1">
      <c r="B107" s="39"/>
      <c r="C107" s="3"/>
      <c r="D107" s="3"/>
      <c r="E107" s="3"/>
      <c r="F107" s="43"/>
      <c r="H107" s="3"/>
      <c r="I107" s="3"/>
      <c r="J107" s="3"/>
      <c r="K107" s="3"/>
    </row>
    <row r="108" spans="2:11" ht="12" customHeight="1">
      <c r="B108" s="44"/>
      <c r="C108" s="3"/>
      <c r="D108" s="3"/>
      <c r="E108" s="3"/>
      <c r="F108" s="44"/>
      <c r="H108" s="3"/>
      <c r="I108" s="3"/>
      <c r="J108" s="3"/>
      <c r="K108" s="3"/>
    </row>
    <row r="109" spans="2:11" ht="11.25" customHeight="1">
      <c r="B109" s="3"/>
      <c r="C109" s="3"/>
      <c r="D109" s="3"/>
      <c r="E109" s="3"/>
      <c r="F109" s="44"/>
      <c r="H109" s="3"/>
      <c r="I109" s="3"/>
      <c r="J109" s="3"/>
      <c r="K109" s="3"/>
    </row>
  </sheetData>
  <sheetProtection/>
  <mergeCells count="16">
    <mergeCell ref="R6:U6"/>
    <mergeCell ref="M42:P42"/>
    <mergeCell ref="C6:F6"/>
    <mergeCell ref="H6:K6"/>
    <mergeCell ref="M6:P6"/>
    <mergeCell ref="H60:K60"/>
    <mergeCell ref="M60:P60"/>
    <mergeCell ref="R60:U60"/>
    <mergeCell ref="R42:U42"/>
    <mergeCell ref="H24:K24"/>
    <mergeCell ref="M24:P24"/>
    <mergeCell ref="R24:U24"/>
    <mergeCell ref="C60:F60"/>
    <mergeCell ref="C42:F42"/>
    <mergeCell ref="H42:K42"/>
    <mergeCell ref="C24:F24"/>
  </mergeCells>
  <conditionalFormatting sqref="R23 C23:L23 X44:AA56 N41:Q41 U74 Q74:S74 K74 H74:I74 Q69:Q73 C22:G22 I22:L22">
    <cfRule type="cellIs" priority="3732" dxfId="0" operator="lessThan" stopIfTrue="1">
      <formula>0</formula>
    </cfRule>
  </conditionalFormatting>
  <conditionalFormatting sqref="P69:P73 M69:N73">
    <cfRule type="cellIs" priority="2678" dxfId="0" operator="lessThan" stopIfTrue="1">
      <formula>0</formula>
    </cfRule>
  </conditionalFormatting>
  <conditionalFormatting sqref="Q62:Q68">
    <cfRule type="cellIs" priority="2406" dxfId="0" operator="lessThan" stopIfTrue="1">
      <formula>0</formula>
    </cfRule>
  </conditionalFormatting>
  <conditionalFormatting sqref="C13:D14 F13:I14 K13:N14 P13:S14 U13:U14">
    <cfRule type="cellIs" priority="49" dxfId="0" operator="lessThan" stopIfTrue="1">
      <formula>0</formula>
    </cfRule>
  </conditionalFormatting>
  <conditionalFormatting sqref="C12:D12 F12:I12 K12:N12 P12:S12 U12">
    <cfRule type="cellIs" priority="48" dxfId="0" operator="lessThan" stopIfTrue="1">
      <formula>0</formula>
    </cfRule>
  </conditionalFormatting>
  <conditionalFormatting sqref="K12:N12 P12:S12 C12:D12 F12:I12 U12">
    <cfRule type="cellIs" priority="47" dxfId="0" operator="lessThan" stopIfTrue="1">
      <formula>0</formula>
    </cfRule>
  </conditionalFormatting>
  <conditionalFormatting sqref="K12:N12 P12:S12 C12:D12 F12:I12 U12">
    <cfRule type="cellIs" priority="46" dxfId="0" operator="lessThan" stopIfTrue="1">
      <formula>0</formula>
    </cfRule>
  </conditionalFormatting>
  <conditionalFormatting sqref="C12:D12 F12:I12 K12:N12 P12:S12 U12">
    <cfRule type="cellIs" priority="45" dxfId="0" operator="lessThan" stopIfTrue="1">
      <formula>0</formula>
    </cfRule>
  </conditionalFormatting>
  <conditionalFormatting sqref="C12:D12 F12:I12 K12:N12 P12:S12 U12">
    <cfRule type="cellIs" priority="44" dxfId="0" operator="lessThan" stopIfTrue="1">
      <formula>0</formula>
    </cfRule>
  </conditionalFormatting>
  <conditionalFormatting sqref="C12:D12 F12:I12 K12:N12 P12:S12 U12">
    <cfRule type="cellIs" priority="43" dxfId="0" operator="lessThan" stopIfTrue="1">
      <formula>0</formula>
    </cfRule>
  </conditionalFormatting>
  <conditionalFormatting sqref="C8:D11 F8:I11 K8:N11 P8:S11 U8:U11">
    <cfRule type="cellIs" priority="42" dxfId="0" operator="lessThan" stopIfTrue="1">
      <formula>0</formula>
    </cfRule>
  </conditionalFormatting>
  <conditionalFormatting sqref="C31:D32 F31:I32 K31:N32 P31:S32 U31:U32">
    <cfRule type="cellIs" priority="41" dxfId="0" operator="lessThan" stopIfTrue="1">
      <formula>0</formula>
    </cfRule>
  </conditionalFormatting>
  <conditionalFormatting sqref="C30:D30 F30:I30 K30:N30 P30:S30 U30">
    <cfRule type="cellIs" priority="40" dxfId="0" operator="lessThan" stopIfTrue="1">
      <formula>0</formula>
    </cfRule>
  </conditionalFormatting>
  <conditionalFormatting sqref="K30:N30 P30:S30 C30:D30 F30:I30 U30">
    <cfRule type="cellIs" priority="39" dxfId="0" operator="lessThan" stopIfTrue="1">
      <formula>0</formula>
    </cfRule>
  </conditionalFormatting>
  <conditionalFormatting sqref="K30:N30 P30:S30 C30:D30 F30:I30 U30">
    <cfRule type="cellIs" priority="38" dxfId="0" operator="lessThan" stopIfTrue="1">
      <formula>0</formula>
    </cfRule>
  </conditionalFormatting>
  <conditionalFormatting sqref="C30:D30 F30:I30 K30:N30 P30:S30 U30">
    <cfRule type="cellIs" priority="37" dxfId="0" operator="lessThan" stopIfTrue="1">
      <formula>0</formula>
    </cfRule>
  </conditionalFormatting>
  <conditionalFormatting sqref="C30:D30 F30:I30 K30:N30 P30:S30 U30">
    <cfRule type="cellIs" priority="36" dxfId="0" operator="lessThan" stopIfTrue="1">
      <formula>0</formula>
    </cfRule>
  </conditionalFormatting>
  <conditionalFormatting sqref="C30:D30 F30:I30 K30:N30 P30:S30 U30">
    <cfRule type="cellIs" priority="35" dxfId="0" operator="lessThan" stopIfTrue="1">
      <formula>0</formula>
    </cfRule>
  </conditionalFormatting>
  <conditionalFormatting sqref="C26:D29 F26:I29 K26:N29 P26:S29 U26:U29">
    <cfRule type="cellIs" priority="34" dxfId="0" operator="lessThan" stopIfTrue="1">
      <formula>0</formula>
    </cfRule>
  </conditionalFormatting>
  <conditionalFormatting sqref="U49:U50 F49:I50 K49:N50 P49:S50 C49:D50">
    <cfRule type="cellIs" priority="33" dxfId="0" operator="lessThan" stopIfTrue="1">
      <formula>0</formula>
    </cfRule>
  </conditionalFormatting>
  <conditionalFormatting sqref="U48 P48:S48 C48:D48 F48:I48 K48:N48">
    <cfRule type="cellIs" priority="32" dxfId="0" operator="lessThan" stopIfTrue="1">
      <formula>0</formula>
    </cfRule>
  </conditionalFormatting>
  <conditionalFormatting sqref="U48 C48:D48 F48:I48 K48:N48 P48:S48">
    <cfRule type="cellIs" priority="31" dxfId="0" operator="lessThan" stopIfTrue="1">
      <formula>0</formula>
    </cfRule>
  </conditionalFormatting>
  <conditionalFormatting sqref="U48 C48:D48 F48:I48 K48:N48 P48:S48">
    <cfRule type="cellIs" priority="30" dxfId="0" operator="lessThan" stopIfTrue="1">
      <formula>0</formula>
    </cfRule>
  </conditionalFormatting>
  <conditionalFormatting sqref="U48 F48:I48 K48:N48 P48:S48 C48:D48">
    <cfRule type="cellIs" priority="29" dxfId="0" operator="lessThan" stopIfTrue="1">
      <formula>0</formula>
    </cfRule>
  </conditionalFormatting>
  <conditionalFormatting sqref="U48 F48:I48 K48:N48 P48:S48 C48:D48">
    <cfRule type="cellIs" priority="28" dxfId="0" operator="lessThan" stopIfTrue="1">
      <formula>0</formula>
    </cfRule>
  </conditionalFormatting>
  <conditionalFormatting sqref="U44:U47 F44:I47 C44:D47 K44:N47 P44:S47">
    <cfRule type="cellIs" priority="27" dxfId="0" operator="lessThan" stopIfTrue="1">
      <formula>0</formula>
    </cfRule>
  </conditionalFormatting>
  <conditionalFormatting sqref="F69:F73 C69:D73">
    <cfRule type="cellIs" priority="26" dxfId="0" operator="lessThan" stopIfTrue="1">
      <formula>0</formula>
    </cfRule>
  </conditionalFormatting>
  <conditionalFormatting sqref="K69:K73 H69:I73">
    <cfRule type="cellIs" priority="25" dxfId="0" operator="lessThan" stopIfTrue="1">
      <formula>0</formula>
    </cfRule>
  </conditionalFormatting>
  <conditionalFormatting sqref="F67:F68 C67:D68">
    <cfRule type="cellIs" priority="24" dxfId="0" operator="lessThan" stopIfTrue="1">
      <formula>0</formula>
    </cfRule>
  </conditionalFormatting>
  <conditionalFormatting sqref="F66 C66:D66">
    <cfRule type="cellIs" priority="23" dxfId="0" operator="lessThan" stopIfTrue="1">
      <formula>0</formula>
    </cfRule>
  </conditionalFormatting>
  <conditionalFormatting sqref="F66 C66:D66">
    <cfRule type="cellIs" priority="22" dxfId="0" operator="lessThan" stopIfTrue="1">
      <formula>0</formula>
    </cfRule>
  </conditionalFormatting>
  <conditionalFormatting sqref="F66 C66:D66">
    <cfRule type="cellIs" priority="21" dxfId="0" operator="lessThan" stopIfTrue="1">
      <formula>0</formula>
    </cfRule>
  </conditionalFormatting>
  <conditionalFormatting sqref="F66 C66:D66">
    <cfRule type="cellIs" priority="20" dxfId="0" operator="lessThan" stopIfTrue="1">
      <formula>0</formula>
    </cfRule>
  </conditionalFormatting>
  <conditionalFormatting sqref="F66 C66:D66">
    <cfRule type="cellIs" priority="19" dxfId="0" operator="lessThan" stopIfTrue="1">
      <formula>0</formula>
    </cfRule>
  </conditionalFormatting>
  <conditionalFormatting sqref="F66 C66:D66">
    <cfRule type="cellIs" priority="18" dxfId="0" operator="lessThan" stopIfTrue="1">
      <formula>0</formula>
    </cfRule>
  </conditionalFormatting>
  <conditionalFormatting sqref="F62:F65 C62:D65">
    <cfRule type="cellIs" priority="17" dxfId="0" operator="lessThan" stopIfTrue="1">
      <formula>0</formula>
    </cfRule>
  </conditionalFormatting>
  <conditionalFormatting sqref="K67:K68 H67:I68">
    <cfRule type="cellIs" priority="16" dxfId="0" operator="lessThan" stopIfTrue="1">
      <formula>0</formula>
    </cfRule>
  </conditionalFormatting>
  <conditionalFormatting sqref="K66 H66:I66">
    <cfRule type="cellIs" priority="15" dxfId="0" operator="lessThan" stopIfTrue="1">
      <formula>0</formula>
    </cfRule>
  </conditionalFormatting>
  <conditionalFormatting sqref="K66 H66:I66">
    <cfRule type="cellIs" priority="14" dxfId="0" operator="lessThan" stopIfTrue="1">
      <formula>0</formula>
    </cfRule>
  </conditionalFormatting>
  <conditionalFormatting sqref="K66 H66:I66">
    <cfRule type="cellIs" priority="13" dxfId="0" operator="lessThan" stopIfTrue="1">
      <formula>0</formula>
    </cfRule>
  </conditionalFormatting>
  <conditionalFormatting sqref="K66 H66:I66">
    <cfRule type="cellIs" priority="12" dxfId="0" operator="lessThan" stopIfTrue="1">
      <formula>0</formula>
    </cfRule>
  </conditionalFormatting>
  <conditionalFormatting sqref="K66 H66:I66">
    <cfRule type="cellIs" priority="11" dxfId="0" operator="lessThan" stopIfTrue="1">
      <formula>0</formula>
    </cfRule>
  </conditionalFormatting>
  <conditionalFormatting sqref="K66 H66:I66">
    <cfRule type="cellIs" priority="10" dxfId="0" operator="lessThan" stopIfTrue="1">
      <formula>0</formula>
    </cfRule>
  </conditionalFormatting>
  <conditionalFormatting sqref="K62:K65 H62:I65">
    <cfRule type="cellIs" priority="9" dxfId="0" operator="lessThan" stopIfTrue="1">
      <formula>0</formula>
    </cfRule>
  </conditionalFormatting>
  <conditionalFormatting sqref="U67:U73 R67:S73">
    <cfRule type="cellIs" priority="8" dxfId="0" operator="lessThan" stopIfTrue="1">
      <formula>0</formula>
    </cfRule>
  </conditionalFormatting>
  <conditionalFormatting sqref="U66 R66:S66">
    <cfRule type="cellIs" priority="7" dxfId="0" operator="lessThan" stopIfTrue="1">
      <formula>0</formula>
    </cfRule>
  </conditionalFormatting>
  <conditionalFormatting sqref="U66 R66:S66">
    <cfRule type="cellIs" priority="6" dxfId="0" operator="lessThan" stopIfTrue="1">
      <formula>0</formula>
    </cfRule>
  </conditionalFormatting>
  <conditionalFormatting sqref="U66 R66:S66">
    <cfRule type="cellIs" priority="5" dxfId="0" operator="lessThan" stopIfTrue="1">
      <formula>0</formula>
    </cfRule>
  </conditionalFormatting>
  <conditionalFormatting sqref="U66 R66:S66">
    <cfRule type="cellIs" priority="4" dxfId="0" operator="lessThan" stopIfTrue="1">
      <formula>0</formula>
    </cfRule>
  </conditionalFormatting>
  <conditionalFormatting sqref="U66 R66:S66">
    <cfRule type="cellIs" priority="3" dxfId="0" operator="lessThan" stopIfTrue="1">
      <formula>0</formula>
    </cfRule>
  </conditionalFormatting>
  <conditionalFormatting sqref="U66 R66:S66">
    <cfRule type="cellIs" priority="2" dxfId="0" operator="lessThan" stopIfTrue="1">
      <formula>0</formula>
    </cfRule>
  </conditionalFormatting>
  <conditionalFormatting sqref="U62:U65 R62:S65">
    <cfRule type="cellIs" priority="1" dxfId="0" operator="lessThan" stopIfTrue="1">
      <formula>0</formula>
    </cfRule>
  </conditionalFormatting>
  <printOptions/>
  <pageMargins left="0.984251968503937" right="0.31496062992125984" top="0.7874015748031497" bottom="0.5905511811023623" header="0.1968503937007874" footer="0.2362204724409449"/>
  <pageSetup horizontalDpi="600" verticalDpi="600" orientation="landscape" paperSize="9" scale="53" r:id="rId2"/>
  <headerFooter alignWithMargins="0">
    <oddHeader>&amp;C&amp;G</oddHeader>
  </headerFooter>
  <rowBreaks count="1" manualBreakCount="1">
    <brk id="76" max="2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 Systems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fonfrehar</dc:creator>
  <cp:keywords/>
  <dc:description/>
  <cp:lastModifiedBy>Fredrik Hård</cp:lastModifiedBy>
  <cp:lastPrinted>2017-11-09T09:18:19Z</cp:lastPrinted>
  <dcterms:created xsi:type="dcterms:W3CDTF">2010-02-10T19:23:47Z</dcterms:created>
  <dcterms:modified xsi:type="dcterms:W3CDTF">2018-01-11T16:53:41Z</dcterms:modified>
  <cp:category/>
  <cp:version/>
  <cp:contentType/>
  <cp:contentStatus/>
</cp:coreProperties>
</file>