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220" windowHeight="9690" activeTab="0"/>
  </bookViews>
  <sheets>
    <sheet name="NEW SAVINGS 2003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<sst xmlns="http://schemas.openxmlformats.org/spreadsheetml/2006/main" count="55" uniqueCount="26">
  <si>
    <t>sales</t>
  </si>
  <si>
    <t>redemptions</t>
  </si>
  <si>
    <t>net amount</t>
  </si>
  <si>
    <t>Bond funds</t>
  </si>
  <si>
    <t>Money market funds</t>
  </si>
  <si>
    <t>Other funds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</si>
  <si>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</si>
  <si>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</si>
  <si>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</si>
  <si>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</si>
  <si>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</si>
  <si>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</si>
  <si>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</si>
  <si>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</si>
  <si>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</si>
  <si>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</si>
  <si>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</si>
  <si>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</si>
  <si>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</si>
  <si>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</si>
  <si>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</si>
  <si>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 xml:space="preserve">The figures refer to sales and redemptions made in Sweden. Funds based in foreign countries are included. </t>
  </si>
  <si>
    <t>This statistics, which have been produced by the Swedish Mutual Fund Association, show the flow in funds managed by the members of the Association.</t>
  </si>
  <si>
    <t>Equity funds</t>
  </si>
  <si>
    <t>Balanced funds</t>
  </si>
  <si>
    <t>NEW SAVINGS 2003 (MSEK)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</si>
</sst>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28575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1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384" width="9.140625" style="2" customWidth="1"/>
  </cols>
  <sheetData>
    <row r="4" ht="15">
      <c r="E4" s="19" t="s">
        <v>25</v>
      </c>
    </row>
    <row r="5" ht="12" customHeight="1"/>
    <row r="6" ht="12" customHeight="1">
      <c r="A6" s="3"/>
    </row>
    <row r="7" ht="12" customHeight="1">
      <c r="A7" s="3"/>
    </row>
    <row r="8" spans="1:10" ht="15" customHeight="1">
      <c r="A8" s="13" t="s">
        <v>20</v>
      </c>
      <c r="B8" s="5"/>
      <c r="C8" s="6" t="s">
        <v>23</v>
      </c>
      <c r="D8" s="7"/>
      <c r="E8" s="8"/>
      <c r="F8" s="6" t="s">
        <v>24</v>
      </c>
      <c r="G8" s="7"/>
      <c r="H8" s="5"/>
      <c r="I8" s="6" t="s">
        <v>3</v>
      </c>
      <c r="J8" s="9"/>
    </row>
    <row r="9" spans="1:10" ht="12" customHeight="1">
      <c r="A9" s="14"/>
      <c r="B9" s="10" t="s">
        <v>0</v>
      </c>
      <c r="C9" s="11" t="s">
        <v>1</v>
      </c>
      <c r="D9" s="12" t="s">
        <v>2</v>
      </c>
      <c r="E9" s="10" t="s">
        <v>0</v>
      </c>
      <c r="F9" s="11" t="s">
        <v>1</v>
      </c>
      <c r="G9" s="12" t="s">
        <v>2</v>
      </c>
      <c r="H9" s="10" t="s">
        <v>0</v>
      </c>
      <c r="I9" s="11" t="s">
        <v>1</v>
      </c>
      <c r="J9" s="12" t="s">
        <v>2</v>
      </c>
    </row>
    <row r="10" spans="1:10" ht="12" customHeight="1">
      <c r="A10" s="15" t="s">
        <v>7</v>
      </c>
      <c r="B10" s="20">
        <v>15895.44</v>
      </c>
      <c r="C10" s="21">
        <v>5758.47</v>
      </c>
      <c r="D10" s="22">
        <v>10136.97</v>
      </c>
      <c r="E10" s="20">
        <v>3517.23</v>
      </c>
      <c r="F10" s="21">
        <v>1560.08</v>
      </c>
      <c r="G10" s="22">
        <v>1957.15</v>
      </c>
      <c r="H10" s="20">
        <v>2977.4</v>
      </c>
      <c r="I10" s="21">
        <v>876.86</v>
      </c>
      <c r="J10" s="22">
        <v>2100.54</v>
      </c>
    </row>
    <row r="11" spans="1:10" ht="12" customHeight="1">
      <c r="A11" s="16" t="s">
        <v>8</v>
      </c>
      <c r="B11" s="23">
        <v>3134.73</v>
      </c>
      <c r="C11" s="24">
        <v>4873.38</v>
      </c>
      <c r="D11" s="22">
        <v>-1738.65</v>
      </c>
      <c r="E11" s="23">
        <v>697.9</v>
      </c>
      <c r="F11" s="24">
        <v>1675.65</v>
      </c>
      <c r="G11" s="22">
        <v>-977.75</v>
      </c>
      <c r="H11" s="23">
        <v>3257.29</v>
      </c>
      <c r="I11" s="24">
        <v>1086.85</v>
      </c>
      <c r="J11" s="22">
        <v>2170.44</v>
      </c>
    </row>
    <row r="12" spans="1:10" ht="12" customHeight="1">
      <c r="A12" s="16" t="s">
        <v>9</v>
      </c>
      <c r="B12" s="23">
        <v>5501.08</v>
      </c>
      <c r="C12" s="24">
        <v>5374.74</v>
      </c>
      <c r="D12" s="22">
        <v>126.33999999999833</v>
      </c>
      <c r="E12" s="23">
        <v>1245.78</v>
      </c>
      <c r="F12" s="24">
        <v>1484.41</v>
      </c>
      <c r="G12" s="22">
        <v>-238.63</v>
      </c>
      <c r="H12" s="23">
        <v>2521.85</v>
      </c>
      <c r="I12" s="24">
        <v>2514.65</v>
      </c>
      <c r="J12" s="22">
        <v>7.200000000000273</v>
      </c>
    </row>
    <row r="13" spans="1:10" ht="12" customHeight="1">
      <c r="A13" s="16" t="s">
        <v>10</v>
      </c>
      <c r="B13" s="23">
        <v>6207.84</v>
      </c>
      <c r="C13" s="24">
        <v>3747.61</v>
      </c>
      <c r="D13" s="22">
        <v>2460.23</v>
      </c>
      <c r="E13" s="23">
        <v>2367.41</v>
      </c>
      <c r="F13" s="24">
        <v>710.85</v>
      </c>
      <c r="G13" s="22">
        <v>1656.56</v>
      </c>
      <c r="H13" s="23">
        <v>1916.06</v>
      </c>
      <c r="I13" s="24">
        <v>1672.07</v>
      </c>
      <c r="J13" s="22">
        <v>243.99</v>
      </c>
    </row>
    <row r="14" spans="1:10" ht="12" customHeight="1">
      <c r="A14" s="16" t="s">
        <v>11</v>
      </c>
      <c r="B14" s="23">
        <v>5374.01</v>
      </c>
      <c r="C14" s="24">
        <v>3481.52</v>
      </c>
      <c r="D14" s="22">
        <v>1892.49</v>
      </c>
      <c r="E14" s="23">
        <v>982.21</v>
      </c>
      <c r="F14" s="24">
        <v>748.23</v>
      </c>
      <c r="G14" s="22">
        <v>233.98</v>
      </c>
      <c r="H14" s="23">
        <v>1837</v>
      </c>
      <c r="I14" s="24">
        <v>1208.94</v>
      </c>
      <c r="J14" s="22">
        <v>628.06</v>
      </c>
    </row>
    <row r="15" spans="1:10" ht="12" customHeight="1">
      <c r="A15" s="16" t="s">
        <v>12</v>
      </c>
      <c r="B15" s="23">
        <v>6575.72</v>
      </c>
      <c r="C15" s="24">
        <v>3178.41</v>
      </c>
      <c r="D15" s="22">
        <v>3397.31</v>
      </c>
      <c r="E15" s="23">
        <v>683.27</v>
      </c>
      <c r="F15" s="24">
        <v>961.97</v>
      </c>
      <c r="G15" s="22">
        <v>-278.7</v>
      </c>
      <c r="H15" s="23">
        <v>1515.9</v>
      </c>
      <c r="I15" s="24">
        <v>1615</v>
      </c>
      <c r="J15" s="22">
        <v>-99.10000000000014</v>
      </c>
    </row>
    <row r="16" spans="1:10" ht="12" customHeight="1">
      <c r="A16" s="16" t="s">
        <v>13</v>
      </c>
      <c r="B16" s="23">
        <v>6821.39</v>
      </c>
      <c r="C16" s="24">
        <v>3452.08</v>
      </c>
      <c r="D16" s="22">
        <v>3369.31</v>
      </c>
      <c r="E16" s="23">
        <v>908.42</v>
      </c>
      <c r="F16" s="24">
        <v>441.1</v>
      </c>
      <c r="G16" s="22">
        <v>467.32</v>
      </c>
      <c r="H16" s="23">
        <v>1099.72</v>
      </c>
      <c r="I16" s="24">
        <v>1152.38</v>
      </c>
      <c r="J16" s="22">
        <v>-52.66000000000008</v>
      </c>
    </row>
    <row r="17" spans="1:10" ht="12" customHeight="1">
      <c r="A17" s="16" t="s">
        <v>14</v>
      </c>
      <c r="B17" s="23">
        <v>7465.13</v>
      </c>
      <c r="C17" s="24">
        <v>4608.2</v>
      </c>
      <c r="D17" s="22">
        <v>2856.93</v>
      </c>
      <c r="E17" s="23">
        <v>930.59</v>
      </c>
      <c r="F17" s="24">
        <v>383.43</v>
      </c>
      <c r="G17" s="22">
        <v>547.16</v>
      </c>
      <c r="H17" s="23">
        <v>2245.52</v>
      </c>
      <c r="I17" s="24">
        <v>2209.9</v>
      </c>
      <c r="J17" s="22">
        <v>35.6200000000008</v>
      </c>
    </row>
    <row r="18" spans="1:10" ht="12" customHeight="1">
      <c r="A18" s="16" t="s">
        <v>15</v>
      </c>
      <c r="B18" s="23">
        <v>12303.4</v>
      </c>
      <c r="C18" s="24">
        <v>8470.2</v>
      </c>
      <c r="D18" s="22">
        <v>3833.2</v>
      </c>
      <c r="E18" s="23">
        <v>1841.81</v>
      </c>
      <c r="F18" s="24">
        <v>729</v>
      </c>
      <c r="G18" s="22">
        <v>1112.81</v>
      </c>
      <c r="H18" s="23">
        <v>1900.41</v>
      </c>
      <c r="I18" s="24">
        <v>1711.77</v>
      </c>
      <c r="J18" s="22">
        <v>188.64</v>
      </c>
    </row>
    <row r="19" spans="1:10" ht="12" customHeight="1">
      <c r="A19" s="16" t="s">
        <v>16</v>
      </c>
      <c r="B19" s="23">
        <v>9131.12</v>
      </c>
      <c r="C19" s="24">
        <v>8556.26</v>
      </c>
      <c r="D19" s="22">
        <v>574.8600000000006</v>
      </c>
      <c r="E19" s="23">
        <v>1515.76</v>
      </c>
      <c r="F19" s="24">
        <v>844.81</v>
      </c>
      <c r="G19" s="22">
        <v>670.95</v>
      </c>
      <c r="H19" s="23">
        <v>2133.86</v>
      </c>
      <c r="I19" s="24">
        <v>2830.23</v>
      </c>
      <c r="J19" s="22">
        <v>-696.3699999999994</v>
      </c>
    </row>
    <row r="20" spans="1:10" ht="12" customHeight="1">
      <c r="A20" s="16" t="s">
        <v>17</v>
      </c>
      <c r="B20" s="23">
        <v>9687.09</v>
      </c>
      <c r="C20" s="24">
        <v>7626.54</v>
      </c>
      <c r="D20" s="22">
        <v>2060.55</v>
      </c>
      <c r="E20" s="23">
        <v>1126.05</v>
      </c>
      <c r="F20" s="24">
        <v>878.35</v>
      </c>
      <c r="G20" s="22">
        <v>247.7</v>
      </c>
      <c r="H20" s="23">
        <v>1344.58</v>
      </c>
      <c r="I20" s="24">
        <v>1494.86</v>
      </c>
      <c r="J20" s="22">
        <v>-150.28</v>
      </c>
    </row>
    <row r="21" spans="1:10" ht="12" customHeight="1">
      <c r="A21" s="17" t="s">
        <v>18</v>
      </c>
      <c r="B21" s="25">
        <v>8208.74</v>
      </c>
      <c r="C21" s="26">
        <v>7914.86</v>
      </c>
      <c r="D21" s="27">
        <v>293.8799999999974</v>
      </c>
      <c r="E21" s="25">
        <v>1500.4</v>
      </c>
      <c r="F21" s="26">
        <v>1191.21</v>
      </c>
      <c r="G21" s="27">
        <v>309.19</v>
      </c>
      <c r="H21" s="25">
        <v>2679.76</v>
      </c>
      <c r="I21" s="26">
        <v>2793.86</v>
      </c>
      <c r="J21" s="27">
        <v>-114.1</v>
      </c>
    </row>
    <row r="22" spans="1:10" ht="16.5" customHeight="1">
      <c r="A22" s="14" t="s">
        <v>19</v>
      </c>
      <c r="B22" s="28">
        <f aca="true" t="shared" si="0" ref="B22:J22">SUM(B10:B21)</f>
        <v>96305.68999999999</v>
      </c>
      <c r="C22" s="29">
        <f t="shared" si="0"/>
        <v>67042.27</v>
      </c>
      <c r="D22" s="30">
        <f t="shared" si="0"/>
        <v>29263.419999999995</v>
      </c>
      <c r="E22" s="28">
        <f t="shared" si="0"/>
        <v>17316.829999999998</v>
      </c>
      <c r="F22" s="29">
        <f t="shared" si="0"/>
        <v>11609.09</v>
      </c>
      <c r="G22" s="30">
        <f t="shared" si="0"/>
        <v>5707.739999999999</v>
      </c>
      <c r="H22" s="28">
        <f t="shared" si="0"/>
        <v>25429.35</v>
      </c>
      <c r="I22" s="29">
        <f t="shared" si="0"/>
        <v>21167.370000000003</v>
      </c>
      <c r="J22" s="28">
        <f t="shared" si="0"/>
        <v>4261.9800000000005</v>
      </c>
    </row>
    <row r="23" spans="1:10" ht="12" customHeight="1">
      <c r="A23" s="4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13" t="s">
        <v>20</v>
      </c>
      <c r="B24" s="32"/>
      <c r="C24" s="33" t="s">
        <v>4</v>
      </c>
      <c r="D24" s="34"/>
      <c r="E24" s="35"/>
      <c r="F24" s="33" t="s">
        <v>5</v>
      </c>
      <c r="G24" s="34"/>
      <c r="H24" s="32"/>
      <c r="I24" s="33" t="s">
        <v>6</v>
      </c>
      <c r="J24" s="36"/>
    </row>
    <row r="25" spans="1:10" ht="12" customHeight="1">
      <c r="A25" s="14"/>
      <c r="B25" s="37" t="s">
        <v>0</v>
      </c>
      <c r="C25" s="38" t="s">
        <v>1</v>
      </c>
      <c r="D25" s="39" t="s">
        <v>2</v>
      </c>
      <c r="E25" s="37" t="s">
        <v>0</v>
      </c>
      <c r="F25" s="38" t="s">
        <v>1</v>
      </c>
      <c r="G25" s="39" t="s">
        <v>2</v>
      </c>
      <c r="H25" s="40" t="s">
        <v>0</v>
      </c>
      <c r="I25" s="38" t="s">
        <v>1</v>
      </c>
      <c r="J25" s="39" t="s">
        <v>2</v>
      </c>
    </row>
    <row r="26" spans="1:10" ht="12" customHeight="1">
      <c r="A26" s="15" t="s">
        <v>7</v>
      </c>
      <c r="B26" s="20">
        <v>8767.25</v>
      </c>
      <c r="C26" s="21">
        <v>4318.4</v>
      </c>
      <c r="D26" s="22">
        <v>4448.85</v>
      </c>
      <c r="E26" s="20">
        <v>167.55</v>
      </c>
      <c r="F26" s="21">
        <v>108.37</v>
      </c>
      <c r="G26" s="22">
        <v>59.18</v>
      </c>
      <c r="H26" s="41">
        <f>B10+E10+H10+B26+E26</f>
        <v>31324.870000000003</v>
      </c>
      <c r="I26" s="42">
        <f>C10+F10+I10+C26+F26</f>
        <v>12622.18</v>
      </c>
      <c r="J26" s="43">
        <f aca="true" t="shared" si="1" ref="J26:J37">H26-I26</f>
        <v>18702.690000000002</v>
      </c>
    </row>
    <row r="27" spans="1:10" ht="12" customHeight="1">
      <c r="A27" s="16" t="s">
        <v>8</v>
      </c>
      <c r="B27" s="23">
        <v>7366.05</v>
      </c>
      <c r="C27" s="24">
        <v>4208.56</v>
      </c>
      <c r="D27" s="22">
        <v>3157.49</v>
      </c>
      <c r="E27" s="23">
        <v>679.39</v>
      </c>
      <c r="F27" s="24">
        <v>410.14</v>
      </c>
      <c r="G27" s="22">
        <v>269.25</v>
      </c>
      <c r="H27" s="44">
        <f aca="true" t="shared" si="2" ref="H27:H37">B11+E11+H11+B27+E27</f>
        <v>15135.36</v>
      </c>
      <c r="I27" s="42">
        <f aca="true" t="shared" si="3" ref="I27:I37">C11+F11+I11+C27+F27</f>
        <v>12254.580000000002</v>
      </c>
      <c r="J27" s="45">
        <f t="shared" si="1"/>
        <v>2880.779999999999</v>
      </c>
    </row>
    <row r="28" spans="1:10" ht="12" customHeight="1">
      <c r="A28" s="16" t="s">
        <v>9</v>
      </c>
      <c r="B28" s="23">
        <v>8056.4</v>
      </c>
      <c r="C28" s="24">
        <v>4192.54</v>
      </c>
      <c r="D28" s="22">
        <v>3863.86</v>
      </c>
      <c r="E28" s="23">
        <v>1330.02</v>
      </c>
      <c r="F28" s="24">
        <v>163.37</v>
      </c>
      <c r="G28" s="22">
        <v>1166.65</v>
      </c>
      <c r="H28" s="44">
        <f t="shared" si="2"/>
        <v>18655.13</v>
      </c>
      <c r="I28" s="42">
        <f t="shared" si="3"/>
        <v>13729.710000000001</v>
      </c>
      <c r="J28" s="45">
        <f t="shared" si="1"/>
        <v>4925.42</v>
      </c>
    </row>
    <row r="29" spans="1:10" ht="12" customHeight="1">
      <c r="A29" s="16" t="s">
        <v>10</v>
      </c>
      <c r="B29" s="23">
        <v>6631.49</v>
      </c>
      <c r="C29" s="24">
        <v>4010.02</v>
      </c>
      <c r="D29" s="22">
        <v>2621.47</v>
      </c>
      <c r="E29" s="23">
        <v>587.71</v>
      </c>
      <c r="F29" s="24">
        <v>376.3</v>
      </c>
      <c r="G29" s="22">
        <v>211.41</v>
      </c>
      <c r="H29" s="44">
        <f t="shared" si="2"/>
        <v>17710.51</v>
      </c>
      <c r="I29" s="42">
        <f t="shared" si="3"/>
        <v>10516.849999999999</v>
      </c>
      <c r="J29" s="45">
        <f t="shared" si="1"/>
        <v>7193.66</v>
      </c>
    </row>
    <row r="30" spans="1:10" ht="12" customHeight="1">
      <c r="A30" s="16" t="s">
        <v>11</v>
      </c>
      <c r="B30" s="23">
        <v>6397.1</v>
      </c>
      <c r="C30" s="24">
        <v>4191.23</v>
      </c>
      <c r="D30" s="22">
        <v>2205.87</v>
      </c>
      <c r="E30" s="23">
        <v>305.9</v>
      </c>
      <c r="F30" s="24">
        <v>158.55</v>
      </c>
      <c r="G30" s="22">
        <v>147.35</v>
      </c>
      <c r="H30" s="44">
        <f t="shared" si="2"/>
        <v>14896.220000000001</v>
      </c>
      <c r="I30" s="42">
        <f t="shared" si="3"/>
        <v>9788.47</v>
      </c>
      <c r="J30" s="45">
        <f t="shared" si="1"/>
        <v>5107.750000000002</v>
      </c>
    </row>
    <row r="31" spans="1:10" ht="12" customHeight="1">
      <c r="A31" s="16" t="s">
        <v>12</v>
      </c>
      <c r="B31" s="23">
        <v>5953.17</v>
      </c>
      <c r="C31" s="24">
        <v>5378.65</v>
      </c>
      <c r="D31" s="22">
        <v>574.52</v>
      </c>
      <c r="E31" s="23">
        <v>500.38</v>
      </c>
      <c r="F31" s="24">
        <v>145.82</v>
      </c>
      <c r="G31" s="22">
        <v>354.56</v>
      </c>
      <c r="H31" s="44">
        <f t="shared" si="2"/>
        <v>15228.439999999999</v>
      </c>
      <c r="I31" s="42">
        <f t="shared" si="3"/>
        <v>11279.849999999999</v>
      </c>
      <c r="J31" s="45">
        <f t="shared" si="1"/>
        <v>3948.59</v>
      </c>
    </row>
    <row r="32" spans="1:10" ht="12" customHeight="1">
      <c r="A32" s="16" t="s">
        <v>13</v>
      </c>
      <c r="B32" s="23">
        <v>7862.19</v>
      </c>
      <c r="C32" s="24">
        <v>3787.79</v>
      </c>
      <c r="D32" s="22">
        <v>4074.4</v>
      </c>
      <c r="E32" s="23">
        <v>240.84</v>
      </c>
      <c r="F32" s="24">
        <v>82.77</v>
      </c>
      <c r="G32" s="22">
        <v>158.07</v>
      </c>
      <c r="H32" s="44">
        <f t="shared" si="2"/>
        <v>16932.56</v>
      </c>
      <c r="I32" s="42">
        <f t="shared" si="3"/>
        <v>8916.119999999999</v>
      </c>
      <c r="J32" s="45">
        <f t="shared" si="1"/>
        <v>8016.440000000002</v>
      </c>
    </row>
    <row r="33" spans="1:10" ht="12" customHeight="1">
      <c r="A33" s="16" t="s">
        <v>14</v>
      </c>
      <c r="B33" s="23">
        <v>5376.88</v>
      </c>
      <c r="C33" s="24">
        <v>4209.23</v>
      </c>
      <c r="D33" s="22">
        <v>1167.65</v>
      </c>
      <c r="E33" s="23">
        <v>222.91</v>
      </c>
      <c r="F33" s="24">
        <v>151.34</v>
      </c>
      <c r="G33" s="22">
        <v>71.57000000000005</v>
      </c>
      <c r="H33" s="44">
        <f t="shared" si="2"/>
        <v>16241.029999999999</v>
      </c>
      <c r="I33" s="42">
        <f t="shared" si="3"/>
        <v>11562.1</v>
      </c>
      <c r="J33" s="45">
        <f t="shared" si="1"/>
        <v>4678.9299999999985</v>
      </c>
    </row>
    <row r="34" spans="1:10" ht="12" customHeight="1">
      <c r="A34" s="16" t="s">
        <v>15</v>
      </c>
      <c r="B34" s="23">
        <v>6860.66</v>
      </c>
      <c r="C34" s="24">
        <v>5981.79</v>
      </c>
      <c r="D34" s="22">
        <v>878.8700000000008</v>
      </c>
      <c r="E34" s="23">
        <v>305.59</v>
      </c>
      <c r="F34" s="24">
        <v>405.58</v>
      </c>
      <c r="G34" s="22">
        <v>-99.99000000000007</v>
      </c>
      <c r="H34" s="44">
        <f t="shared" si="2"/>
        <v>23211.87</v>
      </c>
      <c r="I34" s="42">
        <f t="shared" si="3"/>
        <v>17298.340000000004</v>
      </c>
      <c r="J34" s="45">
        <f t="shared" si="1"/>
        <v>5913.529999999995</v>
      </c>
    </row>
    <row r="35" spans="1:10" ht="12" customHeight="1">
      <c r="A35" s="16" t="s">
        <v>16</v>
      </c>
      <c r="B35" s="23">
        <v>8010.95</v>
      </c>
      <c r="C35" s="24">
        <v>5745.27</v>
      </c>
      <c r="D35" s="22">
        <v>2265.68</v>
      </c>
      <c r="E35" s="23">
        <v>442.31</v>
      </c>
      <c r="F35" s="24">
        <v>182.63</v>
      </c>
      <c r="G35" s="22">
        <v>259.68</v>
      </c>
      <c r="H35" s="44">
        <f t="shared" si="2"/>
        <v>21234.000000000004</v>
      </c>
      <c r="I35" s="42">
        <f t="shared" si="3"/>
        <v>18159.2</v>
      </c>
      <c r="J35" s="45">
        <f t="shared" si="1"/>
        <v>3074.800000000003</v>
      </c>
    </row>
    <row r="36" spans="1:10" ht="12" customHeight="1">
      <c r="A36" s="16" t="s">
        <v>17</v>
      </c>
      <c r="B36" s="23">
        <v>7019.84</v>
      </c>
      <c r="C36" s="24">
        <v>5011.25</v>
      </c>
      <c r="D36" s="22">
        <v>2008.59</v>
      </c>
      <c r="E36" s="23">
        <v>278.58</v>
      </c>
      <c r="F36" s="24">
        <v>216.76</v>
      </c>
      <c r="G36" s="22">
        <v>61.82</v>
      </c>
      <c r="H36" s="44">
        <f t="shared" si="2"/>
        <v>19456.14</v>
      </c>
      <c r="I36" s="42">
        <f t="shared" si="3"/>
        <v>15227.76</v>
      </c>
      <c r="J36" s="45">
        <f t="shared" si="1"/>
        <v>4228.379999999999</v>
      </c>
    </row>
    <row r="37" spans="1:10" ht="12" customHeight="1">
      <c r="A37" s="17" t="s">
        <v>18</v>
      </c>
      <c r="B37" s="25">
        <v>14818.28</v>
      </c>
      <c r="C37" s="26">
        <v>14059.1</v>
      </c>
      <c r="D37" s="27">
        <v>759.1800000000021</v>
      </c>
      <c r="E37" s="25">
        <v>632.21</v>
      </c>
      <c r="F37" s="26">
        <v>919.13</v>
      </c>
      <c r="G37" s="27">
        <v>-286.92</v>
      </c>
      <c r="H37" s="46">
        <f t="shared" si="2"/>
        <v>27839.39</v>
      </c>
      <c r="I37" s="47">
        <f t="shared" si="3"/>
        <v>26878.16</v>
      </c>
      <c r="J37" s="28">
        <f t="shared" si="1"/>
        <v>961.2299999999996</v>
      </c>
    </row>
    <row r="38" spans="1:10" ht="12" customHeight="1">
      <c r="A38" s="14" t="s">
        <v>19</v>
      </c>
      <c r="B38" s="28">
        <f aca="true" t="shared" si="4" ref="B38:G38">SUM(B26:B37)</f>
        <v>93120.25999999998</v>
      </c>
      <c r="C38" s="29">
        <f t="shared" si="4"/>
        <v>65093.829999999994</v>
      </c>
      <c r="D38" s="30">
        <f t="shared" si="4"/>
        <v>28026.430000000008</v>
      </c>
      <c r="E38" s="28">
        <f t="shared" si="4"/>
        <v>5693.39</v>
      </c>
      <c r="F38" s="29">
        <f t="shared" si="4"/>
        <v>3320.76</v>
      </c>
      <c r="G38" s="30">
        <f t="shared" si="4"/>
        <v>2372.63</v>
      </c>
      <c r="H38" s="28">
        <f>SUM(H26:H37)</f>
        <v>237865.52000000002</v>
      </c>
      <c r="I38" s="28">
        <f>SUM(I26:I37)</f>
        <v>168233.32</v>
      </c>
      <c r="J38" s="28">
        <f>SUM(J26:J37)</f>
        <v>69632.2</v>
      </c>
    </row>
    <row r="39" ht="12" customHeight="1"/>
    <row r="40" spans="1:2" ht="12" customHeight="1">
      <c r="A40" s="18" t="s">
        <v>22</v>
      </c>
      <c r="B40" s="1"/>
    </row>
    <row r="41" spans="1:5" ht="12" customHeight="1">
      <c r="A41" s="18" t="s">
        <v>21</v>
      </c>
      <c r="B41" s="1"/>
      <c r="C41" s="1"/>
      <c r="D41" s="1"/>
      <c r="E41" s="1"/>
    </row>
    <row r="42" ht="12" customHeight="1"/>
  </sheetData>
  <printOptions/>
  <pageMargins left="0.98" right="0.41" top="0.98" bottom="0.49" header="0.21" footer="0.2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2002-05-17T09:01:27Z</cp:lastPrinted>
  <dcterms:created xsi:type="dcterms:W3CDTF">2000-12-08T07:55:37Z</dcterms:created>
  <dcterms:modified xsi:type="dcterms:W3CDTF">2004-01-09T09:26:13Z</dcterms:modified>
  <cp:category/>
  <cp:version/>
  <cp:contentType/>
  <cp:contentStatus/>
</cp:coreProperties>
</file>