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80" windowWidth="19320" windowHeight="9990"/>
  </bookViews>
  <sheets>
    <sheet name="Aktiefonder 2015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2015'!#REF!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2015'!$A$1:$W$113</definedName>
  </definedNames>
  <calcPr calcId="145621"/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<sst xmlns="http://schemas.openxmlformats.org/spreadsheetml/2006/main" count="204" uniqueCount="65">
  <si>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</si>
  <si>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</si>
  <si>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</si>
  <si>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</si>
  <si>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</si>
  <si>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</si>
  <si>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</si>
  <si>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</si>
  <si>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</si>
  <si>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</si>
  <si>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</si>
  <si>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</si>
  <si>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</si>
  <si>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</si>
  <si>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</si>
  <si>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</si>
  <si>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</si>
  <si>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</si>
  <si>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</si>
  <si>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</si>
  <si>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</si>
  <si>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</si>
  <si>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</si>
  <si>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</si>
  <si>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</si>
  <si>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</si>
  <si>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</si>
  <si>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</si>
  <si>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</si>
  <si>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</si>
  <si>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</si>
  <si>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</si>
  <si>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</si>
  <si>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</si>
  <si>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</si>
  <si>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</si>
  <si>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</si>
  <si>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</si>
  <si>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</si>
  <si>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</si>
  <si>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</si>
  <si>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</si>
  <si>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</si>
  <si>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</si>
  <si>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</si>
  <si>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</si>
  <si>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</si>
  <si>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</si>
  <si>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</si>
  <si>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</si>
  <si>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</si>
  <si>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</si>
  <si>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</si>
  <si>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</si>
  <si>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</si>
  <si>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</si>
  <si>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</si>
  <si>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</si>
  <si>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</si>
  <si>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</si>
  <si>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</si>
  <si>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</si>
  <si>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</si>
  <si>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</si>
  <si>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2015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</si>
</sst>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/>
  </cellStyles>
  <dxfs count="4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 enableFormatConditionsCalculation="0">
    <tabColor indexed="22"/>
  </sheetPr>
  <dimension ref="B1:AB109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6343.3575000000001</v>
      </c>
      <c r="D8" s="17">
        <v>7835.4904999999999</v>
      </c>
      <c r="E8" s="23">
        <v>-1492.1329999999998</v>
      </c>
      <c r="F8" s="18">
        <v>488618.15700000001</v>
      </c>
      <c r="G8" s="19"/>
      <c r="H8" s="16">
        <v>647.72140000000002</v>
      </c>
      <c r="I8" s="17">
        <v>1169.9121</v>
      </c>
      <c r="J8" s="23">
        <v>-522.19069999999999</v>
      </c>
      <c r="K8" s="18">
        <v>59914.391600000003</v>
      </c>
      <c r="L8" s="19"/>
      <c r="M8" s="16">
        <v>428.62259999999998</v>
      </c>
      <c r="N8" s="17">
        <v>396.96820000000002</v>
      </c>
      <c r="O8" s="23">
        <v>31.654399999999953</v>
      </c>
      <c r="P8" s="18">
        <v>10353.8631</v>
      </c>
      <c r="Q8" s="19"/>
      <c r="R8" s="16">
        <v>341.24419999999998</v>
      </c>
      <c r="S8" s="17">
        <v>470.85899999999998</v>
      </c>
      <c r="T8" s="23">
        <v>-129.6148</v>
      </c>
      <c r="U8" s="18">
        <v>13094.0615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12568.518400000001</v>
      </c>
      <c r="D9" s="23">
        <v>9459.7754999999997</v>
      </c>
      <c r="E9" s="23">
        <v>3108.7429000000011</v>
      </c>
      <c r="F9" s="24">
        <v>528887.57160000002</v>
      </c>
      <c r="G9" s="19"/>
      <c r="H9" s="22">
        <v>1346.8925999999999</v>
      </c>
      <c r="I9" s="23">
        <v>998.49300000000005</v>
      </c>
      <c r="J9" s="23">
        <v>348.39959999999985</v>
      </c>
      <c r="K9" s="24">
        <v>64681.978499999997</v>
      </c>
      <c r="L9" s="19"/>
      <c r="M9" s="22">
        <v>1182.2338</v>
      </c>
      <c r="N9" s="23">
        <v>628.37739999999997</v>
      </c>
      <c r="O9" s="23">
        <v>553.85640000000001</v>
      </c>
      <c r="P9" s="24">
        <v>13165.0065</v>
      </c>
      <c r="Q9" s="19"/>
      <c r="R9" s="22">
        <v>265.84859999999998</v>
      </c>
      <c r="S9" s="23">
        <v>1087.8269</v>
      </c>
      <c r="T9" s="23">
        <v>-821.97829999999999</v>
      </c>
      <c r="U9" s="24">
        <v>13443.764800000001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10878.9331</v>
      </c>
      <c r="D10" s="23">
        <v>14626.6001</v>
      </c>
      <c r="E10" s="23">
        <v>-3747.6669999999995</v>
      </c>
      <c r="F10" s="24">
        <v>528589.19039999996</v>
      </c>
      <c r="G10" s="19"/>
      <c r="H10" s="22">
        <v>619.38840000000005</v>
      </c>
      <c r="I10" s="23">
        <v>1376.2049999999999</v>
      </c>
      <c r="J10" s="23">
        <v>-756.81659999999988</v>
      </c>
      <c r="K10" s="24">
        <v>64942.7961</v>
      </c>
      <c r="L10" s="19"/>
      <c r="M10" s="22">
        <v>581.11599999999999</v>
      </c>
      <c r="N10" s="23">
        <v>948.60450000000003</v>
      </c>
      <c r="O10" s="23">
        <v>-367.48850000000004</v>
      </c>
      <c r="P10" s="24">
        <v>13407.7817</v>
      </c>
      <c r="Q10" s="19"/>
      <c r="R10" s="22">
        <v>214.52950000000001</v>
      </c>
      <c r="S10" s="23">
        <v>524.39530000000002</v>
      </c>
      <c r="T10" s="23">
        <v>-309.86580000000004</v>
      </c>
      <c r="U10" s="24">
        <v>13237.260899999999</v>
      </c>
      <c r="V10" s="20"/>
    </row>
    <row r="11" spans="2:26" ht="11.25" customHeight="1" x14ac:dyDescent="0.15">
      <c r="B11" s="21" t="s">
        <v>14</v>
      </c>
      <c r="C11" s="22">
        <v>7612.1656000000003</v>
      </c>
      <c r="D11" s="23">
        <v>10122.7806</v>
      </c>
      <c r="E11" s="23">
        <v>-2510.6149999999998</v>
      </c>
      <c r="F11" s="24">
        <v>528890.38729999994</v>
      </c>
      <c r="G11" s="19"/>
      <c r="H11" s="22">
        <v>888.11270000000002</v>
      </c>
      <c r="I11" s="23">
        <v>1162.9851000000001</v>
      </c>
      <c r="J11" s="23">
        <v>-274.87240000000008</v>
      </c>
      <c r="K11" s="24">
        <v>65700.411300000007</v>
      </c>
      <c r="L11" s="19"/>
      <c r="M11" s="22">
        <v>2197.6241</v>
      </c>
      <c r="N11" s="23">
        <v>1128.4532999999999</v>
      </c>
      <c r="O11" s="23">
        <v>1069.1708000000001</v>
      </c>
      <c r="P11" s="24">
        <v>15898.654200000001</v>
      </c>
      <c r="Q11" s="19"/>
      <c r="R11" s="22">
        <v>248.04320000000001</v>
      </c>
      <c r="S11" s="23">
        <v>396.30189999999999</v>
      </c>
      <c r="T11" s="23">
        <v>-148.25869999999998</v>
      </c>
      <c r="U11" s="24">
        <v>13454.4174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7643.0253000000002</v>
      </c>
      <c r="D12" s="23">
        <v>12174.2664</v>
      </c>
      <c r="E12" s="23">
        <v>-4531.2411000000002</v>
      </c>
      <c r="F12" s="24">
        <v>533522.95959999994</v>
      </c>
      <c r="G12" s="19"/>
      <c r="H12" s="22">
        <v>957.70730000000003</v>
      </c>
      <c r="I12" s="23">
        <v>1425.8562999999999</v>
      </c>
      <c r="J12" s="23">
        <v>-468.14899999999989</v>
      </c>
      <c r="K12" s="24">
        <v>66734.238500000007</v>
      </c>
      <c r="L12" s="19"/>
      <c r="M12" s="22">
        <v>737.5806</v>
      </c>
      <c r="N12" s="23">
        <v>1071.1489999999999</v>
      </c>
      <c r="O12" s="23">
        <v>-333.56839999999988</v>
      </c>
      <c r="P12" s="24">
        <v>15423.370199999999</v>
      </c>
      <c r="Q12" s="19"/>
      <c r="R12" s="22">
        <v>524.18320000000006</v>
      </c>
      <c r="S12" s="23">
        <v>626.47540000000004</v>
      </c>
      <c r="T12" s="23">
        <v>-102.29219999999998</v>
      </c>
      <c r="U12" s="24">
        <v>13330.7214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5738.4395999999997</v>
      </c>
      <c r="D13" s="23">
        <v>12866.1764</v>
      </c>
      <c r="E13" s="23">
        <v>-7127.7368000000006</v>
      </c>
      <c r="F13" s="24">
        <v>490815.43930000003</v>
      </c>
      <c r="G13" s="19"/>
      <c r="H13" s="22">
        <v>502.43349999999998</v>
      </c>
      <c r="I13" s="23">
        <v>1527.8978999999999</v>
      </c>
      <c r="J13" s="23">
        <v>-1025.4643999999998</v>
      </c>
      <c r="K13" s="24">
        <v>61502.673900000002</v>
      </c>
      <c r="L13" s="19"/>
      <c r="M13" s="22">
        <v>211.5839</v>
      </c>
      <c r="N13" s="23">
        <v>1192.5328</v>
      </c>
      <c r="O13" s="23">
        <v>-980.94889999999998</v>
      </c>
      <c r="P13" s="24">
        <v>13066.987300000001</v>
      </c>
      <c r="Q13" s="19"/>
      <c r="R13" s="22">
        <v>161.5316</v>
      </c>
      <c r="S13" s="23">
        <v>633.60820000000001</v>
      </c>
      <c r="T13" s="23">
        <v>-472.07659999999998</v>
      </c>
      <c r="U13" s="24">
        <v>11878.8367</v>
      </c>
      <c r="V13" s="20"/>
    </row>
    <row r="14" spans="2:26" ht="11.25" customHeight="1" x14ac:dyDescent="0.15">
      <c r="B14" s="21" t="s">
        <v>17</v>
      </c>
      <c r="C14" s="22">
        <v>5917.7403000000004</v>
      </c>
      <c r="D14" s="23">
        <v>4753.8357999999998</v>
      </c>
      <c r="E14" s="23">
        <v>1163.9045000000006</v>
      </c>
      <c r="F14" s="24">
        <v>510432.5894</v>
      </c>
      <c r="G14" s="19"/>
      <c r="H14" s="22">
        <v>717.54750000000001</v>
      </c>
      <c r="I14" s="23">
        <v>691.39880000000005</v>
      </c>
      <c r="J14" s="23">
        <v>26.148699999999963</v>
      </c>
      <c r="K14" s="24">
        <v>64932.545599999998</v>
      </c>
      <c r="L14" s="19"/>
      <c r="M14" s="22">
        <v>199.34209999999999</v>
      </c>
      <c r="N14" s="23">
        <v>421.14089999999999</v>
      </c>
      <c r="O14" s="23">
        <v>-221.7988</v>
      </c>
      <c r="P14" s="24">
        <v>12638.1921</v>
      </c>
      <c r="Q14" s="19"/>
      <c r="R14" s="22">
        <v>121.38979999999999</v>
      </c>
      <c r="S14" s="23">
        <v>238.4239</v>
      </c>
      <c r="T14" s="23">
        <v>-117.03410000000001</v>
      </c>
      <c r="U14" s="24">
        <v>11761.4894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6060.6889000000001</v>
      </c>
      <c r="D15" s="23">
        <v>8298.4928999999993</v>
      </c>
      <c r="E15" s="23">
        <v>-2237.8039999999992</v>
      </c>
      <c r="F15" s="24">
        <v>481089.6237</v>
      </c>
      <c r="G15" s="19"/>
      <c r="H15" s="22">
        <v>616.3587</v>
      </c>
      <c r="I15" s="23">
        <v>871.55489999999998</v>
      </c>
      <c r="J15" s="23">
        <v>-255.19619999999998</v>
      </c>
      <c r="K15" s="24">
        <v>60859.501300000004</v>
      </c>
      <c r="L15" s="19"/>
      <c r="M15" s="22">
        <v>164.59870000000001</v>
      </c>
      <c r="N15" s="23">
        <v>414.68720000000002</v>
      </c>
      <c r="O15" s="23">
        <v>-250.08850000000001</v>
      </c>
      <c r="P15" s="24">
        <v>11415.675300000001</v>
      </c>
      <c r="Q15" s="19"/>
      <c r="R15" s="22">
        <v>73.081000000000003</v>
      </c>
      <c r="S15" s="23">
        <v>203.27269999999999</v>
      </c>
      <c r="T15" s="23">
        <v>-130.19169999999997</v>
      </c>
      <c r="U15" s="24">
        <v>10768.6446</v>
      </c>
      <c r="V15" s="20"/>
    </row>
    <row r="16" spans="2:26" ht="11.25" customHeight="1" x14ac:dyDescent="0.15">
      <c r="B16" s="21" t="s">
        <v>19</v>
      </c>
      <c r="C16" s="22">
        <v>6850.3953000000001</v>
      </c>
      <c r="D16" s="23">
        <v>11363.251</v>
      </c>
      <c r="E16" s="23">
        <v>-4512.8557000000001</v>
      </c>
      <c r="F16" s="24">
        <v>457759.60680000001</v>
      </c>
      <c r="G16" s="19"/>
      <c r="H16" s="22">
        <v>472.65879999999999</v>
      </c>
      <c r="I16" s="23">
        <v>740.47360000000003</v>
      </c>
      <c r="J16" s="23">
        <v>-267.81480000000005</v>
      </c>
      <c r="K16" s="24">
        <v>58842.89</v>
      </c>
      <c r="L16" s="19"/>
      <c r="M16" s="22">
        <v>168.54519999999999</v>
      </c>
      <c r="N16" s="23">
        <v>274.95960000000002</v>
      </c>
      <c r="O16" s="23">
        <v>-106.41440000000003</v>
      </c>
      <c r="P16" s="24">
        <v>11007.947099999999</v>
      </c>
      <c r="Q16" s="19"/>
      <c r="R16" s="22">
        <v>66.038899999999998</v>
      </c>
      <c r="S16" s="23">
        <v>205.3382</v>
      </c>
      <c r="T16" s="23">
        <v>-139.29930000000002</v>
      </c>
      <c r="U16" s="24">
        <v>10222.582700000001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9654.4351999999999</v>
      </c>
      <c r="D17" s="23">
        <v>8437.8575000000001</v>
      </c>
      <c r="E17" s="23">
        <v>1216.5776999999998</v>
      </c>
      <c r="F17" s="24">
        <v>490493.82280000002</v>
      </c>
      <c r="G17" s="19"/>
      <c r="H17" s="22">
        <v>808.77880000000005</v>
      </c>
      <c r="I17" s="23">
        <v>575.35640000000001</v>
      </c>
      <c r="J17" s="23">
        <v>233.42240000000004</v>
      </c>
      <c r="K17" s="24">
        <v>62669.146999999997</v>
      </c>
      <c r="L17" s="19"/>
      <c r="M17" s="22">
        <v>438.66840000000002</v>
      </c>
      <c r="N17" s="23">
        <v>203.9136</v>
      </c>
      <c r="O17" s="23">
        <v>234.75480000000002</v>
      </c>
      <c r="P17" s="24">
        <v>12222.306699999999</v>
      </c>
      <c r="Q17" s="19"/>
      <c r="R17" s="22">
        <v>150.52000000000001</v>
      </c>
      <c r="S17" s="23">
        <v>148.8295</v>
      </c>
      <c r="T17" s="23">
        <v>1.6905000000000143</v>
      </c>
      <c r="U17" s="24">
        <v>10843.8711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13064.9282</v>
      </c>
      <c r="D18" s="23">
        <v>6848.1571000000004</v>
      </c>
      <c r="E18" s="23">
        <v>6216.7710999999999</v>
      </c>
      <c r="F18" s="24">
        <v>517748.03590000002</v>
      </c>
      <c r="G18" s="19"/>
      <c r="H18" s="22">
        <v>1154.0237999999999</v>
      </c>
      <c r="I18" s="23">
        <v>688.51739999999995</v>
      </c>
      <c r="J18" s="23">
        <v>465.50639999999999</v>
      </c>
      <c r="K18" s="24">
        <v>66358.185599999997</v>
      </c>
      <c r="L18" s="19"/>
      <c r="M18" s="22">
        <v>611.13210000000004</v>
      </c>
      <c r="N18" s="23">
        <v>386.56959999999998</v>
      </c>
      <c r="O18" s="23">
        <v>224.56250000000006</v>
      </c>
      <c r="P18" s="24">
        <v>13085.459000000001</v>
      </c>
      <c r="Q18" s="19"/>
      <c r="R18" s="22">
        <v>227.55590000000001</v>
      </c>
      <c r="S18" s="23">
        <v>259.2423</v>
      </c>
      <c r="T18" s="23">
        <v>-31.686399999999992</v>
      </c>
      <c r="U18" s="24">
        <v>10886.0568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18140.159299999999</v>
      </c>
      <c r="D19" s="23">
        <v>9623.3698999999997</v>
      </c>
      <c r="E19" s="23">
        <v>8516.7893999999997</v>
      </c>
      <c r="F19" s="24">
        <v>509525.2905</v>
      </c>
      <c r="G19" s="19"/>
      <c r="H19" s="22">
        <v>1449.3771999999999</v>
      </c>
      <c r="I19" s="23">
        <v>1448.7601</v>
      </c>
      <c r="J19" s="23">
        <v>0.6170999999999367</v>
      </c>
      <c r="K19" s="24">
        <v>65023.175799999997</v>
      </c>
      <c r="L19" s="19"/>
      <c r="M19" s="22">
        <v>463.66489999999999</v>
      </c>
      <c r="N19" s="23">
        <v>582.18799999999999</v>
      </c>
      <c r="O19" s="23">
        <v>-118.5231</v>
      </c>
      <c r="P19" s="24">
        <v>11257.0762</v>
      </c>
      <c r="Q19" s="19"/>
      <c r="R19" s="22">
        <v>279.03539999999998</v>
      </c>
      <c r="S19" s="23">
        <v>217.67169999999999</v>
      </c>
      <c r="T19" s="23">
        <v>61.363699999999994</v>
      </c>
      <c r="U19" s="24">
        <v>10103.658600000001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110472.7867</v>
      </c>
      <c r="D20" s="26">
        <f>SUM(D8:D19)</f>
        <v>116410.0537</v>
      </c>
      <c r="E20" s="26">
        <f>SUM(E8:E19)</f>
        <v>-5937.2669999999998</v>
      </c>
      <c r="F20" s="27"/>
      <c r="G20" s="28"/>
      <c r="H20" s="25">
        <f>SUM(H8:H19)</f>
        <v>10181.000700000001</v>
      </c>
      <c r="I20" s="26">
        <f>SUM(I8:I19)</f>
        <v>12677.410599999999</v>
      </c>
      <c r="J20" s="26">
        <f>SUM(J8:J19)</f>
        <v>-2496.4099000000001</v>
      </c>
      <c r="K20" s="27"/>
      <c r="L20" s="28"/>
      <c r="M20" s="25">
        <f>SUM(M8:M19)</f>
        <v>7384.7123999999976</v>
      </c>
      <c r="N20" s="26">
        <f>SUM(N8:N19)</f>
        <v>7649.544100000001</v>
      </c>
      <c r="O20" s="26">
        <f>SUM(O8:O19)</f>
        <v>-264.83169999999978</v>
      </c>
      <c r="P20" s="27"/>
      <c r="Q20" s="28"/>
      <c r="R20" s="25">
        <f>SUM(R8:R19)</f>
        <v>2673.0012999999999</v>
      </c>
      <c r="S20" s="26">
        <f>SUM(S8:S19)</f>
        <v>5012.2449999999999</v>
      </c>
      <c r="T20" s="26">
        <f>SUM(T8:T19)</f>
        <v>-2339.2436999999995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2202.2754</v>
      </c>
      <c r="D26" s="17">
        <v>2058.0228999999999</v>
      </c>
      <c r="E26" s="23">
        <v>144.25250000000005</v>
      </c>
      <c r="F26" s="18">
        <v>83026.5573</v>
      </c>
      <c r="G26" s="19"/>
      <c r="H26" s="16">
        <v>7449.7484000000004</v>
      </c>
      <c r="I26" s="17">
        <v>4956.5610999999999</v>
      </c>
      <c r="J26" s="23">
        <v>2493.1873000000005</v>
      </c>
      <c r="K26" s="18">
        <v>569219.20909999998</v>
      </c>
      <c r="L26" s="19"/>
      <c r="M26" s="16">
        <v>643.44529999999997</v>
      </c>
      <c r="N26" s="17">
        <v>2116.7905000000001</v>
      </c>
      <c r="O26" s="23">
        <v>-1473.3452000000002</v>
      </c>
      <c r="P26" s="18">
        <v>218495.6318</v>
      </c>
      <c r="Q26" s="19"/>
      <c r="R26" s="16">
        <v>5219.3476000000001</v>
      </c>
      <c r="S26" s="17">
        <v>2944.4101999999998</v>
      </c>
      <c r="T26" s="23">
        <v>2274.9374000000003</v>
      </c>
      <c r="U26" s="18">
        <v>89491.091799999995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4319.7722999999996</v>
      </c>
      <c r="D27" s="23">
        <v>2119.4546</v>
      </c>
      <c r="E27" s="23">
        <v>2200.3176999999996</v>
      </c>
      <c r="F27" s="24">
        <v>91288.506999999998</v>
      </c>
      <c r="G27" s="19"/>
      <c r="H27" s="22">
        <v>7761.8806999999997</v>
      </c>
      <c r="I27" s="23">
        <v>5660.7003000000004</v>
      </c>
      <c r="J27" s="23">
        <v>2101.1803999999993</v>
      </c>
      <c r="K27" s="24">
        <v>612416.56079999998</v>
      </c>
      <c r="L27" s="19"/>
      <c r="M27" s="22">
        <v>927.78189999999995</v>
      </c>
      <c r="N27" s="23">
        <v>2038.7319</v>
      </c>
      <c r="O27" s="23">
        <v>-1110.95</v>
      </c>
      <c r="P27" s="24">
        <v>231838.3726</v>
      </c>
      <c r="Q27" s="19"/>
      <c r="R27" s="22">
        <v>3770.0407</v>
      </c>
      <c r="S27" s="23">
        <v>3878.6466</v>
      </c>
      <c r="T27" s="23">
        <v>-108.60590000000002</v>
      </c>
      <c r="U27" s="24">
        <v>95554.734700000001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4086.6125999999999</v>
      </c>
      <c r="D28" s="23">
        <v>2423.6743999999999</v>
      </c>
      <c r="E28" s="23">
        <v>1662.9382000000001</v>
      </c>
      <c r="F28" s="24">
        <v>94348.248099999997</v>
      </c>
      <c r="G28" s="19"/>
      <c r="H28" s="22">
        <v>7028.7172</v>
      </c>
      <c r="I28" s="23">
        <v>8410.6232999999993</v>
      </c>
      <c r="J28" s="23">
        <v>-1381.9060999999992</v>
      </c>
      <c r="K28" s="24">
        <v>621383.79709999997</v>
      </c>
      <c r="L28" s="19"/>
      <c r="M28" s="22">
        <v>1978.5588</v>
      </c>
      <c r="N28" s="23">
        <v>3744.6792</v>
      </c>
      <c r="O28" s="23">
        <v>-1766.1204</v>
      </c>
      <c r="P28" s="24">
        <v>234734.55809999999</v>
      </c>
      <c r="Q28" s="19"/>
      <c r="R28" s="22">
        <v>3204.6363999999999</v>
      </c>
      <c r="S28" s="23">
        <v>4638.3185999999996</v>
      </c>
      <c r="T28" s="23">
        <v>-1433.6821999999997</v>
      </c>
      <c r="U28" s="24">
        <v>97233.4035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3498.0041999999999</v>
      </c>
      <c r="D29" s="23">
        <v>2348.2878000000001</v>
      </c>
      <c r="E29" s="23">
        <v>1149.7163999999998</v>
      </c>
      <c r="F29" s="24">
        <v>96117.096000000005</v>
      </c>
      <c r="G29" s="19"/>
      <c r="H29" s="22">
        <v>11744.011</v>
      </c>
      <c r="I29" s="23">
        <v>6047.7102000000004</v>
      </c>
      <c r="J29" s="23">
        <v>5696.3008</v>
      </c>
      <c r="K29" s="24">
        <v>643765.36549999996</v>
      </c>
      <c r="L29" s="19"/>
      <c r="M29" s="22">
        <v>1476.2952</v>
      </c>
      <c r="N29" s="23">
        <v>3598.2579999999998</v>
      </c>
      <c r="O29" s="23">
        <v>-2121.9627999999998</v>
      </c>
      <c r="P29" s="24">
        <v>231011.35550000001</v>
      </c>
      <c r="Q29" s="19"/>
      <c r="R29" s="22">
        <v>3140.9301</v>
      </c>
      <c r="S29" s="23">
        <v>4505.0429999999997</v>
      </c>
      <c r="T29" s="23">
        <v>-1364.1128999999996</v>
      </c>
      <c r="U29" s="24">
        <v>93227.425000000003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3080.3206</v>
      </c>
      <c r="D30" s="23">
        <v>3093.1246000000001</v>
      </c>
      <c r="E30" s="23">
        <v>-12.804000000000087</v>
      </c>
      <c r="F30" s="24">
        <v>98342.615399999995</v>
      </c>
      <c r="G30" s="19"/>
      <c r="H30" s="22">
        <v>8619.9158000000007</v>
      </c>
      <c r="I30" s="23">
        <v>6437.2511000000004</v>
      </c>
      <c r="J30" s="23">
        <v>2182.6647000000003</v>
      </c>
      <c r="K30" s="24">
        <v>671307.06839999999</v>
      </c>
      <c r="L30" s="19"/>
      <c r="M30" s="22">
        <v>659.64840000000004</v>
      </c>
      <c r="N30" s="23">
        <v>3074.0727999999999</v>
      </c>
      <c r="O30" s="23">
        <v>-2414.4243999999999</v>
      </c>
      <c r="P30" s="24">
        <v>221784.6385</v>
      </c>
      <c r="Q30" s="19"/>
      <c r="R30" s="22">
        <v>2147.9933999999998</v>
      </c>
      <c r="S30" s="23">
        <v>3881.7159000000001</v>
      </c>
      <c r="T30" s="23">
        <v>-1733.7225000000003</v>
      </c>
      <c r="U30" s="24">
        <v>93873.746299999999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2152.0909000000001</v>
      </c>
      <c r="D31" s="23">
        <v>3410.9069</v>
      </c>
      <c r="E31" s="23">
        <v>-1258.8159999999998</v>
      </c>
      <c r="F31" s="24">
        <v>91679.551200000002</v>
      </c>
      <c r="G31" s="19"/>
      <c r="H31" s="22">
        <v>4484.4611999999997</v>
      </c>
      <c r="I31" s="23">
        <v>7505.5598</v>
      </c>
      <c r="J31" s="23">
        <v>-3021.0986000000003</v>
      </c>
      <c r="K31" s="24">
        <v>630496.59869999997</v>
      </c>
      <c r="L31" s="19"/>
      <c r="M31" s="22">
        <v>445.48689999999999</v>
      </c>
      <c r="N31" s="23">
        <v>1741.5021999999999</v>
      </c>
      <c r="O31" s="23">
        <v>-1296.0153</v>
      </c>
      <c r="P31" s="24">
        <v>208829.92249999999</v>
      </c>
      <c r="Q31" s="19"/>
      <c r="R31" s="22">
        <v>2605.5895</v>
      </c>
      <c r="S31" s="23">
        <v>3953.8469</v>
      </c>
      <c r="T31" s="23">
        <v>-1348.2574</v>
      </c>
      <c r="U31" s="24">
        <v>88422.438200000004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2524.9076</v>
      </c>
      <c r="D32" s="23">
        <v>1821.8202000000001</v>
      </c>
      <c r="E32" s="23">
        <v>703.08739999999989</v>
      </c>
      <c r="F32" s="24">
        <v>97531.385800000004</v>
      </c>
      <c r="G32" s="19"/>
      <c r="H32" s="22">
        <v>4230.2623999999996</v>
      </c>
      <c r="I32" s="23">
        <v>3910.3811999999998</v>
      </c>
      <c r="J32" s="23">
        <v>319.88119999999981</v>
      </c>
      <c r="K32" s="24">
        <v>661920.38580000005</v>
      </c>
      <c r="L32" s="19"/>
      <c r="M32" s="22">
        <v>524.99900000000002</v>
      </c>
      <c r="N32" s="23">
        <v>1005.6691</v>
      </c>
      <c r="O32" s="23">
        <v>-480.67009999999993</v>
      </c>
      <c r="P32" s="24">
        <v>213032.73980000001</v>
      </c>
      <c r="Q32" s="19"/>
      <c r="R32" s="22">
        <v>2243.7429999999999</v>
      </c>
      <c r="S32" s="23">
        <v>1325.7657999999999</v>
      </c>
      <c r="T32" s="23">
        <v>917.97720000000004</v>
      </c>
      <c r="U32" s="24">
        <v>93708.311300000001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2520.6095</v>
      </c>
      <c r="D33" s="23">
        <v>3125.5625</v>
      </c>
      <c r="E33" s="23">
        <v>-604.95299999999997</v>
      </c>
      <c r="F33" s="24">
        <v>90090.890400000004</v>
      </c>
      <c r="G33" s="19"/>
      <c r="H33" s="22">
        <v>4721.3881000000001</v>
      </c>
      <c r="I33" s="23">
        <v>4694.9763999999996</v>
      </c>
      <c r="J33" s="23">
        <v>26.411700000000565</v>
      </c>
      <c r="K33" s="24">
        <v>610710.65330000001</v>
      </c>
      <c r="L33" s="19"/>
      <c r="M33" s="22">
        <v>437.53629999999998</v>
      </c>
      <c r="N33" s="23">
        <v>1094.4588000000001</v>
      </c>
      <c r="O33" s="23">
        <v>-656.92250000000013</v>
      </c>
      <c r="P33" s="24">
        <v>195732.93059999999</v>
      </c>
      <c r="Q33" s="19"/>
      <c r="R33" s="22">
        <v>2111.5151999999998</v>
      </c>
      <c r="S33" s="23">
        <v>4315.8395</v>
      </c>
      <c r="T33" s="23">
        <v>-2204.3243000000002</v>
      </c>
      <c r="U33" s="24">
        <v>84787.6204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2152.8308000000002</v>
      </c>
      <c r="D34" s="23">
        <v>2653.2352000000001</v>
      </c>
      <c r="E34" s="23">
        <v>-500.4043999999999</v>
      </c>
      <c r="F34" s="24">
        <v>85472.127699999997</v>
      </c>
      <c r="G34" s="19"/>
      <c r="H34" s="22">
        <v>9601.9472999999998</v>
      </c>
      <c r="I34" s="23">
        <v>6175.4994999999999</v>
      </c>
      <c r="J34" s="23">
        <v>3426.4477999999999</v>
      </c>
      <c r="K34" s="24">
        <v>584249.06039999996</v>
      </c>
      <c r="L34" s="19"/>
      <c r="M34" s="22">
        <v>484.36829999999998</v>
      </c>
      <c r="N34" s="23">
        <v>1151.6469</v>
      </c>
      <c r="O34" s="23">
        <v>-667.27859999999998</v>
      </c>
      <c r="P34" s="24">
        <v>184643.3645</v>
      </c>
      <c r="Q34" s="19"/>
      <c r="R34" s="22">
        <v>1381.8965000000001</v>
      </c>
      <c r="S34" s="23">
        <v>4135.4681</v>
      </c>
      <c r="T34" s="23">
        <v>-2753.5716000000002</v>
      </c>
      <c r="U34" s="24">
        <v>77901.125599999999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2291.5077999999999</v>
      </c>
      <c r="D35" s="23">
        <v>1542.0198</v>
      </c>
      <c r="E35" s="23">
        <v>749.48799999999983</v>
      </c>
      <c r="F35" s="24">
        <v>92195.055300000007</v>
      </c>
      <c r="G35" s="19"/>
      <c r="H35" s="22">
        <v>7818.3190000000004</v>
      </c>
      <c r="I35" s="23">
        <v>6531.3892999999998</v>
      </c>
      <c r="J35" s="23">
        <v>1286.9297000000006</v>
      </c>
      <c r="K35" s="24">
        <v>641185.50109999999</v>
      </c>
      <c r="L35" s="19"/>
      <c r="M35" s="22">
        <v>692.36149999999998</v>
      </c>
      <c r="N35" s="23">
        <v>1062.7574999999999</v>
      </c>
      <c r="O35" s="23">
        <v>-370.39599999999996</v>
      </c>
      <c r="P35" s="24">
        <v>200461.60930000001</v>
      </c>
      <c r="Q35" s="19"/>
      <c r="R35" s="22">
        <v>1524.1288999999999</v>
      </c>
      <c r="S35" s="23">
        <v>1662.3072999999999</v>
      </c>
      <c r="T35" s="23">
        <v>-138.17840000000001</v>
      </c>
      <c r="U35" s="24">
        <v>85226.128500000006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3423.5</v>
      </c>
      <c r="D36" s="23">
        <v>2334.4306999999999</v>
      </c>
      <c r="E36" s="23">
        <v>1089.0693000000001</v>
      </c>
      <c r="F36" s="24">
        <v>94397.9761</v>
      </c>
      <c r="G36" s="19"/>
      <c r="H36" s="22">
        <v>4992.7961999999998</v>
      </c>
      <c r="I36" s="23">
        <v>5367.9291999999996</v>
      </c>
      <c r="J36" s="23">
        <v>-375.13299999999981</v>
      </c>
      <c r="K36" s="24">
        <v>652179.6753</v>
      </c>
      <c r="L36" s="19"/>
      <c r="M36" s="22">
        <v>525.56650000000002</v>
      </c>
      <c r="N36" s="23">
        <v>1176.0429999999999</v>
      </c>
      <c r="O36" s="23">
        <v>-650.47649999999987</v>
      </c>
      <c r="P36" s="24">
        <v>204116.75279999999</v>
      </c>
      <c r="Q36" s="19"/>
      <c r="R36" s="22">
        <v>3489.5012000000002</v>
      </c>
      <c r="S36" s="23">
        <v>2012.4467</v>
      </c>
      <c r="T36" s="23">
        <v>1477.0545000000002</v>
      </c>
      <c r="U36" s="24">
        <v>88773.539900000003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3244.6314000000002</v>
      </c>
      <c r="D37" s="23">
        <v>2401.1635000000001</v>
      </c>
      <c r="E37" s="23">
        <v>843.4679000000001</v>
      </c>
      <c r="F37" s="24">
        <v>92144.017000000007</v>
      </c>
      <c r="G37" s="19"/>
      <c r="H37" s="22">
        <v>20249.240000000002</v>
      </c>
      <c r="I37" s="23">
        <v>6625.4246999999996</v>
      </c>
      <c r="J37" s="23">
        <v>13623.815300000002</v>
      </c>
      <c r="K37" s="24">
        <v>638096.64720000001</v>
      </c>
      <c r="L37" s="19"/>
      <c r="M37" s="22">
        <v>1577.0641000000001</v>
      </c>
      <c r="N37" s="23">
        <v>1165.9994999999999</v>
      </c>
      <c r="O37" s="23">
        <v>411.06460000000015</v>
      </c>
      <c r="P37" s="24">
        <v>195528.30189999999</v>
      </c>
      <c r="Q37" s="19"/>
      <c r="R37" s="22">
        <v>2397.6165999999998</v>
      </c>
      <c r="S37" s="23">
        <v>1865.1038000000001</v>
      </c>
      <c r="T37" s="23">
        <v>532.51279999999974</v>
      </c>
      <c r="U37" s="24">
        <v>85186.521500000003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35497.063099999992</v>
      </c>
      <c r="D38" s="26">
        <f>SUM(D26:D37)</f>
        <v>29331.703099999999</v>
      </c>
      <c r="E38" s="26">
        <f>SUM(E26:E37)</f>
        <v>6165.3600000000006</v>
      </c>
      <c r="F38" s="27"/>
      <c r="G38" s="28"/>
      <c r="H38" s="25">
        <f>SUM(H26:H37)</f>
        <v>98702.687300000005</v>
      </c>
      <c r="I38" s="26">
        <f>SUM(I26:I37)</f>
        <v>72324.006099999999</v>
      </c>
      <c r="J38" s="26">
        <f>SUM(J26:J37)</f>
        <v>26378.681200000003</v>
      </c>
      <c r="K38" s="27"/>
      <c r="L38" s="28"/>
      <c r="M38" s="25">
        <f>SUM(M26:M37)</f>
        <v>10373.1122</v>
      </c>
      <c r="N38" s="26">
        <f>SUM(N26:N37)</f>
        <v>22970.609400000001</v>
      </c>
      <c r="O38" s="26">
        <f>SUM(O26:O37)</f>
        <v>-12597.497200000002</v>
      </c>
      <c r="P38" s="27"/>
      <c r="Q38" s="28"/>
      <c r="R38" s="25">
        <f>SUM(R26:R37)</f>
        <v>33236.939099999996</v>
      </c>
      <c r="S38" s="26">
        <f>SUM(S26:S37)</f>
        <v>39118.912400000001</v>
      </c>
      <c r="T38" s="26">
        <f>SUM(T26:T37)</f>
        <v>-5881.9732999999997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2647.1585</v>
      </c>
      <c r="D44" s="17">
        <v>540.70609999999999</v>
      </c>
      <c r="E44" s="23">
        <v>2106.4524000000001</v>
      </c>
      <c r="F44" s="18">
        <v>13296.7356</v>
      </c>
      <c r="G44" s="19"/>
      <c r="H44" s="16">
        <v>762.28440000000001</v>
      </c>
      <c r="I44" s="17">
        <v>239.642</v>
      </c>
      <c r="J44" s="23">
        <v>522.64239999999995</v>
      </c>
      <c r="K44" s="18">
        <v>11218.055899999999</v>
      </c>
      <c r="L44" s="19"/>
      <c r="M44" s="16">
        <v>287.66849999999999</v>
      </c>
      <c r="N44" s="17">
        <v>528.71820000000002</v>
      </c>
      <c r="O44" s="23">
        <v>-241.04970000000003</v>
      </c>
      <c r="P44" s="18">
        <v>9287.5308999999997</v>
      </c>
      <c r="Q44" s="19"/>
      <c r="R44" s="16">
        <v>2296.7633999999998</v>
      </c>
      <c r="S44" s="17">
        <v>935.78800000000001</v>
      </c>
      <c r="T44" s="23">
        <v>1360.9753999999998</v>
      </c>
      <c r="U44" s="18">
        <v>36961.029600000002</v>
      </c>
      <c r="V44" s="31"/>
    </row>
    <row r="45" spans="2:27" ht="11.25" customHeight="1" x14ac:dyDescent="0.15">
      <c r="B45" s="21" t="s">
        <v>12</v>
      </c>
      <c r="C45" s="22">
        <v>1012.0701</v>
      </c>
      <c r="D45" s="23">
        <v>1382.5429999999999</v>
      </c>
      <c r="E45" s="23">
        <v>-370.47289999999987</v>
      </c>
      <c r="F45" s="24">
        <v>13135.1994</v>
      </c>
      <c r="G45" s="19"/>
      <c r="H45" s="22">
        <v>250.51570000000001</v>
      </c>
      <c r="I45" s="23">
        <v>372.98860000000002</v>
      </c>
      <c r="J45" s="23">
        <v>-122.47290000000001</v>
      </c>
      <c r="K45" s="24">
        <v>11450.1543</v>
      </c>
      <c r="L45" s="19"/>
      <c r="M45" s="22">
        <v>854.25390000000004</v>
      </c>
      <c r="N45" s="23">
        <v>492.33339999999998</v>
      </c>
      <c r="O45" s="23">
        <v>361.92050000000006</v>
      </c>
      <c r="P45" s="24">
        <v>10276.6276</v>
      </c>
      <c r="Q45" s="19"/>
      <c r="R45" s="22">
        <v>2646.1048999999998</v>
      </c>
      <c r="S45" s="23">
        <v>1728.0099</v>
      </c>
      <c r="T45" s="23">
        <v>918.0949999999998</v>
      </c>
      <c r="U45" s="24">
        <v>38785.078000000001</v>
      </c>
      <c r="V45" s="31"/>
    </row>
    <row r="46" spans="2:27" ht="11.25" customHeight="1" x14ac:dyDescent="0.15">
      <c r="B46" s="21" t="s">
        <v>13</v>
      </c>
      <c r="C46" s="22">
        <v>912.12609999999995</v>
      </c>
      <c r="D46" s="23">
        <v>1509.7864</v>
      </c>
      <c r="E46" s="23">
        <v>-597.66030000000001</v>
      </c>
      <c r="F46" s="24">
        <v>12603.818499999999</v>
      </c>
      <c r="G46" s="19"/>
      <c r="H46" s="22">
        <v>207.83179999999999</v>
      </c>
      <c r="I46" s="23">
        <v>357.99329999999998</v>
      </c>
      <c r="J46" s="23">
        <v>-150.16149999999999</v>
      </c>
      <c r="K46" s="24">
        <v>11801.794900000001</v>
      </c>
      <c r="L46" s="19"/>
      <c r="M46" s="22">
        <v>1987.3368</v>
      </c>
      <c r="N46" s="23">
        <v>557.58950000000004</v>
      </c>
      <c r="O46" s="23">
        <v>1429.7473</v>
      </c>
      <c r="P46" s="24">
        <v>12221.9184</v>
      </c>
      <c r="Q46" s="19"/>
      <c r="R46" s="22">
        <v>1593.4056</v>
      </c>
      <c r="S46" s="23">
        <v>1402.7303999999999</v>
      </c>
      <c r="T46" s="23">
        <v>190.67520000000013</v>
      </c>
      <c r="U46" s="24">
        <v>40410.136599999998</v>
      </c>
      <c r="V46" s="31"/>
    </row>
    <row r="47" spans="2:27" ht="11.25" customHeight="1" x14ac:dyDescent="0.15">
      <c r="B47" s="21" t="s">
        <v>14</v>
      </c>
      <c r="C47" s="22">
        <v>1092.6293000000001</v>
      </c>
      <c r="D47" s="23">
        <v>1699.3161</v>
      </c>
      <c r="E47" s="23">
        <v>-606.68679999999995</v>
      </c>
      <c r="F47" s="24">
        <v>10947.1325</v>
      </c>
      <c r="G47" s="19"/>
      <c r="H47" s="22">
        <v>1989.0387000000001</v>
      </c>
      <c r="I47" s="23">
        <v>1659.7823000000001</v>
      </c>
      <c r="J47" s="23">
        <v>329.25639999999999</v>
      </c>
      <c r="K47" s="24">
        <v>13670.5808</v>
      </c>
      <c r="L47" s="19"/>
      <c r="M47" s="22">
        <v>1245.3006</v>
      </c>
      <c r="N47" s="23">
        <v>1030.1632999999999</v>
      </c>
      <c r="O47" s="23">
        <v>215.1373000000001</v>
      </c>
      <c r="P47" s="24">
        <v>13217.2775</v>
      </c>
      <c r="Q47" s="19"/>
      <c r="R47" s="22">
        <v>3820.8128000000002</v>
      </c>
      <c r="S47" s="23">
        <v>2186.0725000000002</v>
      </c>
      <c r="T47" s="23">
        <v>1634.7402999999999</v>
      </c>
      <c r="U47" s="24">
        <v>43494.982900000003</v>
      </c>
      <c r="V47" s="31"/>
    </row>
    <row r="48" spans="2:27" ht="11.25" customHeight="1" x14ac:dyDescent="0.15">
      <c r="B48" s="21" t="s">
        <v>15</v>
      </c>
      <c r="C48" s="22">
        <v>310.53730000000002</v>
      </c>
      <c r="D48" s="23">
        <v>907.37860000000001</v>
      </c>
      <c r="E48" s="23">
        <v>-596.84130000000005</v>
      </c>
      <c r="F48" s="24">
        <v>10825.382900000001</v>
      </c>
      <c r="G48" s="19"/>
      <c r="H48" s="22">
        <v>522.33979999999997</v>
      </c>
      <c r="I48" s="23">
        <v>646.39970000000005</v>
      </c>
      <c r="J48" s="23">
        <v>-124.05990000000008</v>
      </c>
      <c r="K48" s="24">
        <v>13463.6283</v>
      </c>
      <c r="L48" s="19"/>
      <c r="M48" s="22">
        <v>808.47469999999998</v>
      </c>
      <c r="N48" s="23">
        <v>622.33860000000004</v>
      </c>
      <c r="O48" s="23">
        <v>186.13609999999994</v>
      </c>
      <c r="P48" s="24">
        <v>13749.190199999999</v>
      </c>
      <c r="Q48" s="19"/>
      <c r="R48" s="22">
        <v>1140.5444</v>
      </c>
      <c r="S48" s="23">
        <v>1361.8163999999999</v>
      </c>
      <c r="T48" s="23">
        <v>-221.27199999999993</v>
      </c>
      <c r="U48" s="24">
        <v>42894.190499999997</v>
      </c>
      <c r="V48" s="31"/>
    </row>
    <row r="49" spans="2:28" ht="11.25" customHeight="1" x14ac:dyDescent="0.15">
      <c r="B49" s="21" t="s">
        <v>16</v>
      </c>
      <c r="C49" s="22">
        <v>217.8887</v>
      </c>
      <c r="D49" s="23">
        <v>575.47940000000006</v>
      </c>
      <c r="E49" s="23">
        <v>-357.59070000000008</v>
      </c>
      <c r="F49" s="24">
        <v>10161.6394</v>
      </c>
      <c r="G49" s="19"/>
      <c r="H49" s="22">
        <v>316.26310000000001</v>
      </c>
      <c r="I49" s="23">
        <v>784.53790000000004</v>
      </c>
      <c r="J49" s="23">
        <v>-468.27480000000003</v>
      </c>
      <c r="K49" s="24">
        <v>12264.6041</v>
      </c>
      <c r="L49" s="19"/>
      <c r="M49" s="22">
        <v>589.18690000000004</v>
      </c>
      <c r="N49" s="23">
        <v>497.19080000000002</v>
      </c>
      <c r="O49" s="23">
        <v>91.996100000000013</v>
      </c>
      <c r="P49" s="24">
        <v>13253.231299999999</v>
      </c>
      <c r="Q49" s="19"/>
      <c r="R49" s="22">
        <v>792.76229999999998</v>
      </c>
      <c r="S49" s="23">
        <v>1898.2123999999999</v>
      </c>
      <c r="T49" s="23">
        <v>-1105.4501</v>
      </c>
      <c r="U49" s="24">
        <v>39256.462500000001</v>
      </c>
      <c r="V49" s="31"/>
    </row>
    <row r="50" spans="2:28" ht="11.25" customHeight="1" x14ac:dyDescent="0.15">
      <c r="B50" s="21" t="s">
        <v>17</v>
      </c>
      <c r="C50" s="22">
        <v>501.07589999999999</v>
      </c>
      <c r="D50" s="23">
        <v>280.80959999999999</v>
      </c>
      <c r="E50" s="23">
        <v>220.2663</v>
      </c>
      <c r="F50" s="24">
        <v>11015.7276</v>
      </c>
      <c r="G50" s="19"/>
      <c r="H50" s="22">
        <v>337.97300000000001</v>
      </c>
      <c r="I50" s="23">
        <v>822.74069999999995</v>
      </c>
      <c r="J50" s="23">
        <v>-484.76769999999993</v>
      </c>
      <c r="K50" s="24">
        <v>10891.781499999999</v>
      </c>
      <c r="L50" s="19"/>
      <c r="M50" s="22">
        <v>451.45960000000002</v>
      </c>
      <c r="N50" s="23">
        <v>454.15809999999999</v>
      </c>
      <c r="O50" s="23">
        <v>-2.6984999999999673</v>
      </c>
      <c r="P50" s="24">
        <v>13674.190199999999</v>
      </c>
      <c r="Q50" s="19"/>
      <c r="R50" s="22">
        <v>478.8931</v>
      </c>
      <c r="S50" s="23">
        <v>1172.9248</v>
      </c>
      <c r="T50" s="23">
        <v>-694.0317</v>
      </c>
      <c r="U50" s="24">
        <v>37547.519</v>
      </c>
      <c r="V50" s="31"/>
    </row>
    <row r="51" spans="2:28" ht="11.25" customHeight="1" x14ac:dyDescent="0.15">
      <c r="B51" s="21" t="s">
        <v>18</v>
      </c>
      <c r="C51" s="22">
        <v>378.95589999999999</v>
      </c>
      <c r="D51" s="23">
        <v>714.57449999999994</v>
      </c>
      <c r="E51" s="23">
        <v>-335.61859999999996</v>
      </c>
      <c r="F51" s="24">
        <v>9649.6051000000007</v>
      </c>
      <c r="G51" s="19"/>
      <c r="H51" s="22">
        <v>67.661799999999999</v>
      </c>
      <c r="I51" s="23">
        <v>1059.8958</v>
      </c>
      <c r="J51" s="23">
        <v>-992.23400000000004</v>
      </c>
      <c r="K51" s="24">
        <v>8432.6272000000008</v>
      </c>
      <c r="L51" s="19"/>
      <c r="M51" s="22">
        <v>449.0154</v>
      </c>
      <c r="N51" s="23">
        <v>922.2826</v>
      </c>
      <c r="O51" s="23">
        <v>-473.2672</v>
      </c>
      <c r="P51" s="24">
        <v>12240.0106</v>
      </c>
      <c r="Q51" s="19"/>
      <c r="R51" s="22">
        <v>451.01369999999997</v>
      </c>
      <c r="S51" s="23">
        <v>1233.2861</v>
      </c>
      <c r="T51" s="23">
        <v>-782.27240000000006</v>
      </c>
      <c r="U51" s="24">
        <v>32681.866099999999</v>
      </c>
      <c r="V51" s="31"/>
    </row>
    <row r="52" spans="2:28" ht="11.25" customHeight="1" x14ac:dyDescent="0.15">
      <c r="B52" s="21" t="s">
        <v>19</v>
      </c>
      <c r="C52" s="22">
        <v>94.861599999999996</v>
      </c>
      <c r="D52" s="23">
        <v>409.0197</v>
      </c>
      <c r="E52" s="23">
        <v>-314.15809999999999</v>
      </c>
      <c r="F52" s="24">
        <v>9132.0149000000001</v>
      </c>
      <c r="G52" s="19"/>
      <c r="H52" s="22">
        <v>99.506500000000003</v>
      </c>
      <c r="I52" s="23">
        <v>192.87629999999999</v>
      </c>
      <c r="J52" s="23">
        <v>-93.369799999999984</v>
      </c>
      <c r="K52" s="24">
        <v>7999.5160999999998</v>
      </c>
      <c r="L52" s="19"/>
      <c r="M52" s="22">
        <v>295.10329999999999</v>
      </c>
      <c r="N52" s="23">
        <v>793.86080000000004</v>
      </c>
      <c r="O52" s="23">
        <v>-498.75750000000005</v>
      </c>
      <c r="P52" s="24">
        <v>10714.955400000001</v>
      </c>
      <c r="Q52" s="19"/>
      <c r="R52" s="22">
        <v>354.04759999999999</v>
      </c>
      <c r="S52" s="23">
        <v>1438.1772000000001</v>
      </c>
      <c r="T52" s="23">
        <v>-1084.1296000000002</v>
      </c>
      <c r="U52" s="24">
        <v>30753.6237</v>
      </c>
      <c r="V52" s="31"/>
    </row>
    <row r="53" spans="2:28" ht="11.25" customHeight="1" x14ac:dyDescent="0.15">
      <c r="B53" s="21" t="s">
        <v>20</v>
      </c>
      <c r="C53" s="22">
        <v>251.93450000000001</v>
      </c>
      <c r="D53" s="23">
        <v>223.43899999999999</v>
      </c>
      <c r="E53" s="23">
        <v>28.495500000000021</v>
      </c>
      <c r="F53" s="24">
        <v>9417.3194000000003</v>
      </c>
      <c r="G53" s="19"/>
      <c r="H53" s="22">
        <v>208.69730000000001</v>
      </c>
      <c r="I53" s="23">
        <v>124.51139999999999</v>
      </c>
      <c r="J53" s="23">
        <v>84.185900000000018</v>
      </c>
      <c r="K53" s="24">
        <v>8910.9370999999992</v>
      </c>
      <c r="L53" s="19"/>
      <c r="M53" s="22">
        <v>314.16399999999999</v>
      </c>
      <c r="N53" s="23">
        <v>356.2586</v>
      </c>
      <c r="O53" s="23">
        <v>-42.094600000000014</v>
      </c>
      <c r="P53" s="24">
        <v>11930.3668</v>
      </c>
      <c r="Q53" s="19"/>
      <c r="R53" s="22">
        <v>663.74609999999996</v>
      </c>
      <c r="S53" s="23">
        <v>502.23099999999999</v>
      </c>
      <c r="T53" s="23">
        <v>161.51509999999996</v>
      </c>
      <c r="U53" s="24">
        <v>33498.026299999998</v>
      </c>
      <c r="V53" s="31"/>
    </row>
    <row r="54" spans="2:28" ht="11.25" customHeight="1" x14ac:dyDescent="0.15">
      <c r="B54" s="21" t="s">
        <v>21</v>
      </c>
      <c r="C54" s="22">
        <v>90.202299999999994</v>
      </c>
      <c r="D54" s="23">
        <v>472.90929999999997</v>
      </c>
      <c r="E54" s="23">
        <v>-382.70699999999999</v>
      </c>
      <c r="F54" s="24">
        <v>9027.5869999999995</v>
      </c>
      <c r="G54" s="19"/>
      <c r="H54" s="22">
        <v>228.78579999999999</v>
      </c>
      <c r="I54" s="23">
        <v>163.95830000000001</v>
      </c>
      <c r="J54" s="23">
        <v>64.827499999999986</v>
      </c>
      <c r="K54" s="24">
        <v>9012.7368999999999</v>
      </c>
      <c r="L54" s="19"/>
      <c r="M54" s="22">
        <v>1051.2347</v>
      </c>
      <c r="N54" s="23">
        <v>366.44690000000003</v>
      </c>
      <c r="O54" s="23">
        <v>684.78779999999995</v>
      </c>
      <c r="P54" s="24">
        <v>12864.389499999999</v>
      </c>
      <c r="Q54" s="19"/>
      <c r="R54" s="22">
        <v>937.58429999999998</v>
      </c>
      <c r="S54" s="23">
        <v>1125.1079999999999</v>
      </c>
      <c r="T54" s="23">
        <v>-187.52369999999996</v>
      </c>
      <c r="U54" s="24">
        <v>33433.361100000002</v>
      </c>
      <c r="V54" s="31"/>
    </row>
    <row r="55" spans="2:28" ht="11.25" customHeight="1" x14ac:dyDescent="0.15">
      <c r="B55" s="21" t="s">
        <v>22</v>
      </c>
      <c r="C55" s="22">
        <v>248.8656</v>
      </c>
      <c r="D55" s="23">
        <v>270.07639999999998</v>
      </c>
      <c r="E55" s="23">
        <v>-21.210799999999978</v>
      </c>
      <c r="F55" s="24">
        <v>8786.7839999999997</v>
      </c>
      <c r="G55" s="19"/>
      <c r="H55" s="22">
        <v>231.68440000000001</v>
      </c>
      <c r="I55" s="23">
        <v>322.78219999999999</v>
      </c>
      <c r="J55" s="23">
        <v>-91.097799999999978</v>
      </c>
      <c r="K55" s="24">
        <v>8573.2322999999997</v>
      </c>
      <c r="L55" s="19"/>
      <c r="M55" s="22">
        <v>446.0598</v>
      </c>
      <c r="N55" s="23">
        <v>397.86180000000002</v>
      </c>
      <c r="O55" s="23">
        <v>48.197999999999979</v>
      </c>
      <c r="P55" s="24">
        <v>12488.828799999999</v>
      </c>
      <c r="Q55" s="19"/>
      <c r="R55" s="22">
        <v>637.56679999999994</v>
      </c>
      <c r="S55" s="23">
        <v>710.79669999999999</v>
      </c>
      <c r="T55" s="23">
        <v>-73.229900000000043</v>
      </c>
      <c r="U55" s="24">
        <v>32097.108899999999</v>
      </c>
      <c r="V55" s="31"/>
    </row>
    <row r="56" spans="2:28" ht="15" customHeight="1" x14ac:dyDescent="0.15">
      <c r="B56" s="10" t="s">
        <v>23</v>
      </c>
      <c r="C56" s="25">
        <f>SUM(C44:C55)</f>
        <v>7758.305800000001</v>
      </c>
      <c r="D56" s="26">
        <f>SUM(D44:D55)</f>
        <v>8986.0380999999979</v>
      </c>
      <c r="E56" s="26">
        <f>SUM(E44:E55)</f>
        <v>-1227.7322999999997</v>
      </c>
      <c r="F56" s="27"/>
      <c r="G56" s="28"/>
      <c r="H56" s="25">
        <f>SUM(H44:H55)</f>
        <v>5222.5823</v>
      </c>
      <c r="I56" s="26">
        <f>SUM(I44:I55)</f>
        <v>6748.1085000000003</v>
      </c>
      <c r="J56" s="26">
        <f>SUM(J44:J55)</f>
        <v>-1525.5262000000002</v>
      </c>
      <c r="K56" s="27"/>
      <c r="L56" s="28"/>
      <c r="M56" s="25">
        <f>SUM(M44:M55)</f>
        <v>8779.2582000000002</v>
      </c>
      <c r="N56" s="26">
        <f>SUM(N44:N55)</f>
        <v>7019.2025999999996</v>
      </c>
      <c r="O56" s="26">
        <f>SUM(O44:O55)</f>
        <v>1760.0556000000001</v>
      </c>
      <c r="P56" s="27"/>
      <c r="Q56" s="28"/>
      <c r="R56" s="25">
        <f>SUM(R44:R55)</f>
        <v>15813.245000000001</v>
      </c>
      <c r="S56" s="26">
        <f>SUM(S44:S55)</f>
        <v>15695.153400000001</v>
      </c>
      <c r="T56" s="26">
        <f>SUM(T44:T55)</f>
        <v>118.0915999999994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3769.2175999999999</v>
      </c>
      <c r="D62" s="17">
        <v>4184.2397000000001</v>
      </c>
      <c r="E62" s="17">
        <v>-415.02210000000014</v>
      </c>
      <c r="F62" s="18">
        <v>69252.901899999997</v>
      </c>
      <c r="H62" s="16">
        <v>4789.2191999999995</v>
      </c>
      <c r="I62" s="17">
        <v>2215.1486</v>
      </c>
      <c r="J62" s="17">
        <v>2574.0705999999996</v>
      </c>
      <c r="K62" s="18">
        <v>95056.833599999998</v>
      </c>
      <c r="L62" s="38"/>
      <c r="M62" s="42">
        <f>+C8+H8+M8+R8+C26+H26+M26+R26+C44+H44+M44+R44+C62+H62</f>
        <v>37828.074000000001</v>
      </c>
      <c r="N62" s="43">
        <f>+D8+I8+N8+S8+D26+I26+N26+S26+D44+I44+N44+S44+D62+I62</f>
        <v>30593.257099999995</v>
      </c>
      <c r="O62" s="43">
        <f>+E8+J8+O8+T8+E26+J26+O26+T26+E44+J44+O44+T44+E62+J62</f>
        <v>7234.8168999999998</v>
      </c>
      <c r="P62" s="44">
        <f>+F8+K8+P8+U8+F26+K26+P26+U26+F44+K44+P44+U44+F62+K62</f>
        <v>1767286.0507</v>
      </c>
      <c r="Q62" s="19"/>
      <c r="R62" s="16">
        <v>7171.7160999999996</v>
      </c>
      <c r="S62" s="17">
        <v>4301.3459000000003</v>
      </c>
      <c r="T62" s="17">
        <v>2870.3701999999994</v>
      </c>
      <c r="U62" s="18">
        <v>212570.0698</v>
      </c>
    </row>
    <row r="63" spans="2:28" ht="11.25" customHeight="1" x14ac:dyDescent="0.15">
      <c r="B63" s="21" t="s">
        <v>12</v>
      </c>
      <c r="C63" s="22">
        <v>1666.4476</v>
      </c>
      <c r="D63" s="23">
        <v>1919.5335</v>
      </c>
      <c r="E63" s="23">
        <v>-253.08590000000004</v>
      </c>
      <c r="F63" s="24">
        <v>70831.445900000006</v>
      </c>
      <c r="H63" s="22">
        <v>5996.4503000000004</v>
      </c>
      <c r="I63" s="23">
        <v>4367.3600999999999</v>
      </c>
      <c r="J63" s="23">
        <v>1629.0902000000006</v>
      </c>
      <c r="K63" s="24">
        <v>101853.6174</v>
      </c>
      <c r="L63" s="38"/>
      <c r="M63" s="42">
        <f t="shared" ref="M63:P63" si="0">+C9+H9+M9+R9+C27+H27+M27+R27+C45+H45+M45+R45+C63+H63</f>
        <v>44568.811500000011</v>
      </c>
      <c r="N63" s="43">
        <f t="shared" si="0"/>
        <v>36134.774700000002</v>
      </c>
      <c r="O63" s="43">
        <f t="shared" si="0"/>
        <v>8434.0367999999999</v>
      </c>
      <c r="P63" s="44">
        <f t="shared" si="0"/>
        <v>1897608.6191</v>
      </c>
      <c r="Q63" s="19"/>
      <c r="R63" s="22">
        <v>10540.242</v>
      </c>
      <c r="S63" s="23">
        <v>5961.8732</v>
      </c>
      <c r="T63" s="23">
        <v>4578.3688000000002</v>
      </c>
      <c r="U63" s="24">
        <v>231646.826</v>
      </c>
    </row>
    <row r="64" spans="2:28" ht="11.25" customHeight="1" x14ac:dyDescent="0.15">
      <c r="B64" s="21" t="s">
        <v>13</v>
      </c>
      <c r="C64" s="22">
        <v>2011.9996000000001</v>
      </c>
      <c r="D64" s="23">
        <v>2618.2885000000001</v>
      </c>
      <c r="E64" s="23">
        <v>-606.28890000000001</v>
      </c>
      <c r="F64" s="24">
        <v>70830.139599999995</v>
      </c>
      <c r="H64" s="22">
        <v>4768.9023999999999</v>
      </c>
      <c r="I64" s="23">
        <v>6198.3710000000001</v>
      </c>
      <c r="J64" s="23">
        <v>-1429.4686000000002</v>
      </c>
      <c r="K64" s="24">
        <v>103958.9175</v>
      </c>
      <c r="L64" s="38"/>
      <c r="M64" s="42">
        <f t="shared" ref="M64:P64" si="1">+C10+H10+M10+R10+C28+H28+M28+R28+C46+H46+M46+R46+C64+H64</f>
        <v>40074.094300000004</v>
      </c>
      <c r="N64" s="43">
        <f t="shared" si="1"/>
        <v>49337.859499999999</v>
      </c>
      <c r="O64" s="43">
        <f>+E10+J10+O10+T10+E28+J28+O28+T28+E46+J46+O46+T46+E64+J64</f>
        <v>-9263.765199999998</v>
      </c>
      <c r="P64" s="44">
        <f t="shared" si="1"/>
        <v>1919703.7614000002</v>
      </c>
      <c r="Q64" s="19"/>
      <c r="R64" s="22">
        <v>8791.6946000000007</v>
      </c>
      <c r="S64" s="23">
        <v>7315.1704</v>
      </c>
      <c r="T64" s="23">
        <v>1476.5242000000007</v>
      </c>
      <c r="U64" s="24">
        <v>235854.2831</v>
      </c>
    </row>
    <row r="65" spans="2:21" ht="11.25" customHeight="1" x14ac:dyDescent="0.15">
      <c r="B65" s="21" t="s">
        <v>14</v>
      </c>
      <c r="C65" s="22">
        <v>2086.2611999999999</v>
      </c>
      <c r="D65" s="23">
        <v>2813.6994</v>
      </c>
      <c r="E65" s="23">
        <v>-727.43820000000005</v>
      </c>
      <c r="F65" s="24">
        <v>72251.962599999999</v>
      </c>
      <c r="H65" s="22">
        <v>2798.5318000000002</v>
      </c>
      <c r="I65" s="23">
        <v>4452.1898000000001</v>
      </c>
      <c r="J65" s="23">
        <v>-1653.6579999999999</v>
      </c>
      <c r="K65" s="24">
        <v>98716.325899999996</v>
      </c>
      <c r="L65" s="38"/>
      <c r="M65" s="42">
        <f t="shared" ref="M65:P65" si="2">+C11+H11+M11+R11+C29+H29+M29+R29+C47+H47+M47+R47+C65+H65</f>
        <v>43837.760500000004</v>
      </c>
      <c r="N65" s="43">
        <f t="shared" si="2"/>
        <v>43151.04329999999</v>
      </c>
      <c r="O65" s="43">
        <f t="shared" si="2"/>
        <v>686.7172000000005</v>
      </c>
      <c r="P65" s="44">
        <f t="shared" si="2"/>
        <v>1940363.3744000003</v>
      </c>
      <c r="Q65" s="19"/>
      <c r="R65" s="22">
        <v>9267.6409000000003</v>
      </c>
      <c r="S65" s="23">
        <v>5615.7474000000002</v>
      </c>
      <c r="T65" s="23">
        <v>3651.8935000000001</v>
      </c>
      <c r="U65" s="24">
        <v>237737.8156</v>
      </c>
    </row>
    <row r="66" spans="2:21" ht="11.25" customHeight="1" x14ac:dyDescent="0.15">
      <c r="B66" s="21" t="s">
        <v>15</v>
      </c>
      <c r="C66" s="22">
        <v>1836.146</v>
      </c>
      <c r="D66" s="23">
        <v>1877.0418999999999</v>
      </c>
      <c r="E66" s="23">
        <v>-40.895899999999983</v>
      </c>
      <c r="F66" s="24">
        <v>72368.806899999996</v>
      </c>
      <c r="H66" s="22">
        <v>3061.4421000000002</v>
      </c>
      <c r="I66" s="23">
        <v>4408.2515999999996</v>
      </c>
      <c r="J66" s="23">
        <v>-1346.8094999999994</v>
      </c>
      <c r="K66" s="24">
        <v>100493.8441</v>
      </c>
      <c r="L66" s="38"/>
      <c r="M66" s="42">
        <f t="shared" ref="M66:P66" si="3">+C12+H12+M12+R12+C30+H30+M30+R30+C48+H48+M48+R48+C66+H66</f>
        <v>32049.858899999996</v>
      </c>
      <c r="N66" s="43">
        <f t="shared" si="3"/>
        <v>41607.138300000006</v>
      </c>
      <c r="O66" s="43">
        <f>+E12+J12+O12+T12+E30+J30+O30+T30+E48+J48+O48+T48+E66+J66</f>
        <v>-9557.2794000000013</v>
      </c>
      <c r="P66" s="44">
        <f t="shared" si="3"/>
        <v>1968114.4012</v>
      </c>
      <c r="Q66" s="19"/>
      <c r="R66" s="22">
        <v>7596.3525</v>
      </c>
      <c r="S66" s="23">
        <v>7529.5754999999999</v>
      </c>
      <c r="T66" s="23">
        <v>66.777000000000044</v>
      </c>
      <c r="U66" s="24">
        <v>242144.12849999999</v>
      </c>
    </row>
    <row r="67" spans="2:21" ht="11.25" customHeight="1" x14ac:dyDescent="0.15">
      <c r="B67" s="21" t="s">
        <v>16</v>
      </c>
      <c r="C67" s="22">
        <v>976.37049999999999</v>
      </c>
      <c r="D67" s="23">
        <v>1848.6987999999999</v>
      </c>
      <c r="E67" s="23">
        <v>-872.3282999999999</v>
      </c>
      <c r="F67" s="24">
        <v>67851.698000000004</v>
      </c>
      <c r="H67" s="22">
        <v>2450.9776000000002</v>
      </c>
      <c r="I67" s="23">
        <v>4176.2456000000002</v>
      </c>
      <c r="J67" s="23">
        <v>-1725.268</v>
      </c>
      <c r="K67" s="24">
        <v>93710.143200000006</v>
      </c>
      <c r="L67" s="38"/>
      <c r="M67" s="42">
        <f t="shared" ref="M67:P67" si="4">+C13+H13+M13+R13+C31+H31+M31+R31+C49+H49+M49+R49+C67+H67</f>
        <v>21645.066200000001</v>
      </c>
      <c r="N67" s="43">
        <f t="shared" si="4"/>
        <v>42612.395999999993</v>
      </c>
      <c r="O67" s="43">
        <f t="shared" si="4"/>
        <v>-20967.329800000003</v>
      </c>
      <c r="P67" s="44">
        <f t="shared" si="4"/>
        <v>1833190.2263000002</v>
      </c>
      <c r="Q67" s="19"/>
      <c r="R67" s="22">
        <v>5218.1433999999999</v>
      </c>
      <c r="S67" s="23">
        <v>8996.5748999999996</v>
      </c>
      <c r="T67" s="23">
        <v>-3778.4314999999997</v>
      </c>
      <c r="U67" s="24">
        <v>223765.02849999999</v>
      </c>
    </row>
    <row r="68" spans="2:21" ht="11.25" customHeight="1" x14ac:dyDescent="0.15">
      <c r="B68" s="21" t="s">
        <v>17</v>
      </c>
      <c r="C68" s="22">
        <v>870.37660000000005</v>
      </c>
      <c r="D68" s="23">
        <v>1082.5371</v>
      </c>
      <c r="E68" s="23">
        <v>-212.16049999999996</v>
      </c>
      <c r="F68" s="24">
        <v>66406.824600000007</v>
      </c>
      <c r="H68" s="22">
        <v>4216.1412</v>
      </c>
      <c r="I68" s="23">
        <v>1791.9869000000001</v>
      </c>
      <c r="J68" s="23">
        <v>2424.1543000000001</v>
      </c>
      <c r="K68" s="24">
        <v>101663.8306</v>
      </c>
      <c r="L68" s="38"/>
      <c r="M68" s="42">
        <f t="shared" ref="M68:P68" si="5">+C14+H14+M14+R14+C32+H32+M32+R32+C50+H50+M50+R50+C68+H68</f>
        <v>23335.8511</v>
      </c>
      <c r="N68" s="43">
        <f t="shared" si="5"/>
        <v>19773.5929</v>
      </c>
      <c r="O68" s="43">
        <f t="shared" si="5"/>
        <v>3562.2582000000007</v>
      </c>
      <c r="P68" s="44">
        <f t="shared" si="5"/>
        <v>1907157.5127000003</v>
      </c>
      <c r="Q68" s="19"/>
      <c r="R68" s="22">
        <v>5316.9817999999996</v>
      </c>
      <c r="S68" s="23">
        <v>3372.1709999999998</v>
      </c>
      <c r="T68" s="23">
        <v>1944.8107999999997</v>
      </c>
      <c r="U68" s="24">
        <v>235391.39660000001</v>
      </c>
    </row>
    <row r="69" spans="2:21" ht="11.25" customHeight="1" x14ac:dyDescent="0.15">
      <c r="B69" s="21" t="s">
        <v>18</v>
      </c>
      <c r="C69" s="22">
        <v>1347.0247999999999</v>
      </c>
      <c r="D69" s="23">
        <v>1880.5549000000001</v>
      </c>
      <c r="E69" s="23">
        <v>-533.53010000000017</v>
      </c>
      <c r="F69" s="24">
        <v>56667.611199999999</v>
      </c>
      <c r="H69" s="22">
        <v>2105.1680000000001</v>
      </c>
      <c r="I69" s="23">
        <v>3417.6698000000001</v>
      </c>
      <c r="J69" s="23">
        <v>-1312.5018</v>
      </c>
      <c r="K69" s="24">
        <v>93512.826400000005</v>
      </c>
      <c r="L69" s="38"/>
      <c r="M69" s="42">
        <f t="shared" ref="M69:P69" si="6">+C15+H15+M15+R15+C33+H33+M33+R33+C51+H51+M51+R51+C69+H69</f>
        <v>21504.616000000005</v>
      </c>
      <c r="N69" s="43">
        <f t="shared" si="6"/>
        <v>32247.108599999992</v>
      </c>
      <c r="O69" s="43">
        <f t="shared" si="6"/>
        <v>-10742.4926</v>
      </c>
      <c r="P69" s="44">
        <f t="shared" si="6"/>
        <v>1758640.0861999998</v>
      </c>
      <c r="Q69" s="19"/>
      <c r="R69" s="22">
        <v>5501.9456</v>
      </c>
      <c r="S69" s="23">
        <v>7234.9687999999996</v>
      </c>
      <c r="T69" s="23">
        <v>-1733.0231999999996</v>
      </c>
      <c r="U69" s="24">
        <v>216660.76420000001</v>
      </c>
    </row>
    <row r="70" spans="2:21" ht="11.25" customHeight="1" x14ac:dyDescent="0.15">
      <c r="B70" s="21" t="s">
        <v>19</v>
      </c>
      <c r="C70" s="22">
        <v>826.8723</v>
      </c>
      <c r="D70" s="23">
        <v>1662.0587</v>
      </c>
      <c r="E70" s="23">
        <v>-835.18640000000005</v>
      </c>
      <c r="F70" s="24">
        <v>54256.0268</v>
      </c>
      <c r="H70" s="22">
        <v>1114.2877000000001</v>
      </c>
      <c r="I70" s="23">
        <v>3172.6275999999998</v>
      </c>
      <c r="J70" s="23">
        <v>-2058.3398999999999</v>
      </c>
      <c r="K70" s="24">
        <v>85524.614700000006</v>
      </c>
      <c r="L70" s="38"/>
      <c r="M70" s="42">
        <f t="shared" ref="M70:P70" si="7">+C16+H16+M16+R16+C34+H34+M34+R34+C52+H52+M52+R52+C70+H70</f>
        <v>23963.360099999994</v>
      </c>
      <c r="N70" s="43">
        <f t="shared" si="7"/>
        <v>34368.492400000003</v>
      </c>
      <c r="O70" s="43">
        <f t="shared" si="7"/>
        <v>-10405.132300000001</v>
      </c>
      <c r="P70" s="44">
        <f t="shared" si="7"/>
        <v>1668479.4564</v>
      </c>
      <c r="Q70" s="19"/>
      <c r="R70" s="22">
        <v>9346.8886000000002</v>
      </c>
      <c r="S70" s="23">
        <v>8950.2718999999997</v>
      </c>
      <c r="T70" s="23">
        <v>396.61670000000049</v>
      </c>
      <c r="U70" s="24">
        <v>216586.6624</v>
      </c>
    </row>
    <row r="71" spans="2:21" ht="11.25" customHeight="1" x14ac:dyDescent="0.15">
      <c r="B71" s="21" t="s">
        <v>20</v>
      </c>
      <c r="C71" s="22">
        <v>815.8442</v>
      </c>
      <c r="D71" s="23">
        <v>959.52650000000006</v>
      </c>
      <c r="E71" s="23">
        <v>-143.68230000000005</v>
      </c>
      <c r="F71" s="24">
        <v>58176.362200000003</v>
      </c>
      <c r="H71" s="22">
        <v>1780.5141000000001</v>
      </c>
      <c r="I71" s="23">
        <v>2266.3721</v>
      </c>
      <c r="J71" s="23">
        <v>-485.85799999999995</v>
      </c>
      <c r="K71" s="24">
        <v>93134.652000000002</v>
      </c>
      <c r="L71" s="38"/>
      <c r="M71" s="42">
        <f t="shared" ref="M71:O71" si="8">+C17+H17+M17+R17+C35+H35+M35+R35+C53+H53+M53+R53+C71+H71</f>
        <v>27413.6198</v>
      </c>
      <c r="N71" s="43">
        <f t="shared" si="8"/>
        <v>24596.769499999999</v>
      </c>
      <c r="O71" s="43">
        <f t="shared" si="8"/>
        <v>2816.8503000000001</v>
      </c>
      <c r="P71" s="44">
        <f>+F17+K17+P17+U17+F35+K35+P35+U35+F53+K53+P53+U53+F71+K71</f>
        <v>1810365.1056000001</v>
      </c>
      <c r="Q71" s="19"/>
      <c r="R71" s="22">
        <v>7230.1665000000003</v>
      </c>
      <c r="S71" s="23">
        <v>3721.7602000000002</v>
      </c>
      <c r="T71" s="23">
        <v>3508.4063000000001</v>
      </c>
      <c r="U71" s="24">
        <v>240740.53150000001</v>
      </c>
    </row>
    <row r="72" spans="2:21" ht="11.25" customHeight="1" x14ac:dyDescent="0.15">
      <c r="B72" s="21" t="s">
        <v>21</v>
      </c>
      <c r="C72" s="22">
        <v>1981.0355999999999</v>
      </c>
      <c r="D72" s="23">
        <v>1713.354</v>
      </c>
      <c r="E72" s="23">
        <v>267.68159999999989</v>
      </c>
      <c r="F72" s="24">
        <v>58577.725700000003</v>
      </c>
      <c r="H72" s="22">
        <v>3287.0376000000001</v>
      </c>
      <c r="I72" s="23">
        <v>1914.2937999999999</v>
      </c>
      <c r="J72" s="23">
        <v>1372.7438000000002</v>
      </c>
      <c r="K72" s="24">
        <v>96523.478000000003</v>
      </c>
      <c r="L72" s="38"/>
      <c r="M72" s="42">
        <f t="shared" ref="M72:P72" si="9">+C18+H18+M18+R18+C36+H36+M36+R36+C54+H54+M54+R54+C72+H72</f>
        <v>35064.8842</v>
      </c>
      <c r="N72" s="43">
        <f t="shared" si="9"/>
        <v>24829.406299999995</v>
      </c>
      <c r="O72" s="43">
        <f t="shared" si="9"/>
        <v>10235.4779</v>
      </c>
      <c r="P72" s="44">
        <f t="shared" si="9"/>
        <v>1866984.9596000002</v>
      </c>
      <c r="Q72" s="19"/>
      <c r="R72" s="22">
        <v>8310.5310000000009</v>
      </c>
      <c r="S72" s="23">
        <v>3753.9326999999998</v>
      </c>
      <c r="T72" s="23">
        <v>4556.5983000000015</v>
      </c>
      <c r="U72" s="24">
        <v>250234.62210000001</v>
      </c>
    </row>
    <row r="73" spans="2:21" ht="11.25" customHeight="1" x14ac:dyDescent="0.15">
      <c r="B73" s="21" t="s">
        <v>22</v>
      </c>
      <c r="C73" s="22">
        <v>1386.1858999999999</v>
      </c>
      <c r="D73" s="23">
        <v>1178.5624</v>
      </c>
      <c r="E73" s="23">
        <v>207.62349999999992</v>
      </c>
      <c r="F73" s="24">
        <v>55698.872799999997</v>
      </c>
      <c r="H73" s="22">
        <v>3430.4007000000001</v>
      </c>
      <c r="I73" s="23">
        <v>1995.8597</v>
      </c>
      <c r="J73" s="23">
        <v>1434.5410000000002</v>
      </c>
      <c r="K73" s="24">
        <v>96023.996799999994</v>
      </c>
      <c r="L73" s="38"/>
      <c r="M73" s="42">
        <f>+C19+H19+M19+R19+C37+H37+M37+R37+C55+H55+M55+R55+C73+H73</f>
        <v>54181.552100000001</v>
      </c>
      <c r="N73" s="43">
        <f>+D19+I19+N19+S19+D37+I37+N37+S37+D55+I55+N55+S55+D73+I73</f>
        <v>28805.620400000003</v>
      </c>
      <c r="O73" s="43">
        <f>+E19+J19+O19+T19+E37+J37+O37+T37+E55+J55+O55+T55+E73+J73</f>
        <v>25375.931700000005</v>
      </c>
      <c r="P73" s="44">
        <f>+F19+K19+P19+U19+F37+K37+P37+U37+F55+K55+P55+U55+F73+K73</f>
        <v>1820533.5123000003</v>
      </c>
      <c r="Q73" s="19"/>
      <c r="R73" s="22">
        <v>9064.2350999999999</v>
      </c>
      <c r="S73" s="23">
        <v>6521.4603999999999</v>
      </c>
      <c r="T73" s="23">
        <v>2542.7746999999999</v>
      </c>
      <c r="U73" s="24">
        <v>241618.0422</v>
      </c>
    </row>
    <row r="74" spans="2:21" ht="15.75" customHeight="1" x14ac:dyDescent="0.15">
      <c r="B74" s="10" t="s">
        <v>23</v>
      </c>
      <c r="C74" s="25">
        <f>SUM(C62:C73)</f>
        <v>19573.781899999998</v>
      </c>
      <c r="D74" s="26">
        <f>SUM(D62:D73)</f>
        <v>23738.095399999998</v>
      </c>
      <c r="E74" s="26">
        <f>SUM(E62:E73)</f>
        <v>-4164.3135000000002</v>
      </c>
      <c r="F74" s="27"/>
      <c r="H74" s="25">
        <f>SUM(H62:H73)</f>
        <v>39799.072699999997</v>
      </c>
      <c r="I74" s="26">
        <f>SUM(I62:I73)</f>
        <v>40376.376600000003</v>
      </c>
      <c r="J74" s="26">
        <f>SUM(J62:J73)</f>
        <v>-577.30389999999898</v>
      </c>
      <c r="K74" s="27"/>
      <c r="L74" s="38"/>
      <c r="M74" s="25">
        <f>SUM(M62:M73)</f>
        <v>405467.54869999993</v>
      </c>
      <c r="N74" s="26">
        <f>SUM(N62:N73)</f>
        <v>408057.45899999992</v>
      </c>
      <c r="O74" s="26">
        <f>SUM(O62:O73)</f>
        <v>-2589.9103000000068</v>
      </c>
      <c r="P74" s="27"/>
      <c r="Q74" s="28"/>
      <c r="R74" s="25">
        <f>SUM(R62:R73)</f>
        <v>93356.53810000002</v>
      </c>
      <c r="S74" s="26">
        <f>SUM(S62:S73)</f>
        <v>73274.852299999999</v>
      </c>
      <c r="T74" s="26">
        <f>SUM(T62:T73)</f>
        <v>20081.685800000007</v>
      </c>
      <c r="U74" s="27"/>
    </row>
    <row r="75" spans="2:21" ht="11.25" customHeight="1" x14ac:dyDescent="0.15">
      <c r="B75" s="45" t="s">
        <v>59</v>
      </c>
    </row>
    <row r="77" spans="2:21" ht="11.25" customHeight="1" x14ac:dyDescent="0.2">
      <c r="B77" s="6" t="s">
        <v>58</v>
      </c>
    </row>
    <row r="79" spans="2:21" ht="12.75" customHeight="1" x14ac:dyDescent="0.2">
      <c r="B79" s="59" t="s">
        <v>41</v>
      </c>
      <c r="C79" s="52"/>
      <c r="D79" s="52"/>
      <c r="E79" s="52"/>
      <c r="F79" s="60" t="s">
        <v>42</v>
      </c>
      <c r="G79" s="52"/>
      <c r="H79" s="52"/>
      <c r="I79" s="52"/>
      <c r="J79" s="53"/>
    </row>
    <row r="80" spans="2:21" ht="4.5" customHeight="1" x14ac:dyDescent="0.2">
      <c r="B80" s="47"/>
      <c r="C80" s="54"/>
      <c r="D80" s="54"/>
      <c r="E80" s="54"/>
      <c r="F80" s="61"/>
      <c r="G80" s="54"/>
      <c r="H80" s="54"/>
      <c r="I80" s="54"/>
      <c r="J80" s="55"/>
    </row>
    <row r="81" spans="2:10" ht="11.25" customHeight="1" x14ac:dyDescent="0.2">
      <c r="B81" s="46" t="s">
        <v>1</v>
      </c>
      <c r="C81" s="52"/>
      <c r="D81" s="52"/>
      <c r="E81" s="52"/>
      <c r="F81" s="62"/>
      <c r="G81" s="52"/>
      <c r="H81" s="52"/>
      <c r="I81" s="52"/>
      <c r="J81" s="53"/>
    </row>
    <row r="82" spans="2:10" ht="13.5" customHeight="1" x14ac:dyDescent="0.2">
      <c r="B82" s="48" t="s">
        <v>3</v>
      </c>
      <c r="C82" s="54"/>
      <c r="D82" s="54"/>
      <c r="E82" s="54"/>
      <c r="F82" s="63" t="s">
        <v>3</v>
      </c>
      <c r="G82" s="54"/>
      <c r="H82" s="54"/>
      <c r="I82" s="54"/>
      <c r="J82" s="55"/>
    </row>
    <row r="83" spans="2:10" ht="13.5" customHeight="1" x14ac:dyDescent="0.2">
      <c r="B83" s="48" t="s">
        <v>4</v>
      </c>
      <c r="C83" s="54"/>
      <c r="D83" s="54"/>
      <c r="E83" s="54"/>
      <c r="F83" s="63" t="s">
        <v>55</v>
      </c>
      <c r="G83" s="54"/>
      <c r="H83" s="54"/>
      <c r="I83" s="54"/>
      <c r="J83" s="55"/>
    </row>
    <row r="84" spans="2:10" ht="13.5" customHeight="1" x14ac:dyDescent="0.2">
      <c r="B84" s="67" t="s">
        <v>62</v>
      </c>
      <c r="C84" s="54"/>
      <c r="D84" s="54"/>
      <c r="E84" s="54"/>
      <c r="F84" s="68" t="s">
        <v>62</v>
      </c>
      <c r="G84" s="54"/>
      <c r="H84" s="54"/>
      <c r="I84" s="54"/>
      <c r="J84" s="55"/>
    </row>
    <row r="85" spans="2:10" ht="13.5" customHeight="1" x14ac:dyDescent="0.2">
      <c r="B85" s="48" t="s">
        <v>5</v>
      </c>
      <c r="C85" s="54"/>
      <c r="D85" s="54"/>
      <c r="E85" s="54"/>
      <c r="F85" s="68" t="s">
        <v>63</v>
      </c>
      <c r="G85" s="54"/>
      <c r="H85" s="54"/>
      <c r="I85" s="54"/>
      <c r="J85" s="55"/>
    </row>
    <row r="86" spans="2:10" ht="13.5" customHeight="1" x14ac:dyDescent="0.2">
      <c r="B86" s="49" t="s">
        <v>6</v>
      </c>
      <c r="C86" s="56"/>
      <c r="D86" s="56"/>
      <c r="E86" s="56"/>
      <c r="F86" s="64" t="s">
        <v>43</v>
      </c>
      <c r="G86" s="56"/>
      <c r="H86" s="56"/>
      <c r="I86" s="56"/>
      <c r="J86" s="57"/>
    </row>
    <row r="87" spans="2:10" ht="5.25" customHeight="1" x14ac:dyDescent="0.2">
      <c r="B87" s="48"/>
      <c r="C87" s="54"/>
      <c r="D87" s="54"/>
      <c r="E87" s="54"/>
      <c r="F87" s="63"/>
      <c r="G87" s="54"/>
      <c r="H87" s="54"/>
      <c r="I87" s="54"/>
      <c r="J87" s="55"/>
    </row>
    <row r="88" spans="2:10" ht="11.25" customHeight="1" x14ac:dyDescent="0.2">
      <c r="B88" s="46" t="s">
        <v>29</v>
      </c>
      <c r="C88" s="52"/>
      <c r="D88" s="52"/>
      <c r="E88" s="52"/>
      <c r="F88" s="65"/>
      <c r="G88" s="52"/>
      <c r="H88" s="52"/>
      <c r="I88" s="52"/>
      <c r="J88" s="53"/>
    </row>
    <row r="89" spans="2:10" ht="12.75" customHeight="1" x14ac:dyDescent="0.2">
      <c r="B89" s="48" t="s">
        <v>32</v>
      </c>
      <c r="C89" s="54"/>
      <c r="D89" s="54"/>
      <c r="E89" s="54"/>
      <c r="F89" s="63" t="s">
        <v>44</v>
      </c>
      <c r="G89" s="54"/>
      <c r="H89" s="54"/>
      <c r="I89" s="54"/>
      <c r="J89" s="55"/>
    </row>
    <row r="90" spans="2:10" ht="12.75" customHeight="1" x14ac:dyDescent="0.2">
      <c r="B90" s="49" t="s">
        <v>51</v>
      </c>
      <c r="C90" s="56"/>
      <c r="D90" s="56"/>
      <c r="E90" s="56"/>
      <c r="F90" s="64" t="s">
        <v>45</v>
      </c>
      <c r="G90" s="56"/>
      <c r="H90" s="56"/>
      <c r="I90" s="56"/>
      <c r="J90" s="57"/>
    </row>
    <row r="91" spans="2:10" ht="5.25" customHeight="1" x14ac:dyDescent="0.2">
      <c r="B91" s="48"/>
      <c r="C91" s="54"/>
      <c r="D91" s="54"/>
      <c r="E91" s="54"/>
      <c r="F91" s="63"/>
      <c r="G91" s="54"/>
      <c r="H91" s="54"/>
      <c r="I91" s="54"/>
      <c r="J91" s="55"/>
    </row>
    <row r="92" spans="2:10" ht="11.25" customHeight="1" x14ac:dyDescent="0.2">
      <c r="B92" s="46" t="s">
        <v>30</v>
      </c>
      <c r="C92" s="52"/>
      <c r="D92" s="52"/>
      <c r="E92" s="52"/>
      <c r="F92" s="65"/>
      <c r="G92" s="52"/>
      <c r="H92" s="52"/>
      <c r="I92" s="52"/>
      <c r="J92" s="53"/>
    </row>
    <row r="93" spans="2:10" ht="12.75" customHeight="1" x14ac:dyDescent="0.2">
      <c r="B93" s="49" t="s">
        <v>34</v>
      </c>
      <c r="C93" s="56"/>
      <c r="D93" s="56"/>
      <c r="E93" s="56"/>
      <c r="F93" s="64" t="s">
        <v>46</v>
      </c>
      <c r="G93" s="56"/>
      <c r="H93" s="56"/>
      <c r="I93" s="56"/>
      <c r="J93" s="57"/>
    </row>
    <row r="94" spans="2:10" ht="5.25" customHeight="1" x14ac:dyDescent="0.2">
      <c r="B94" s="48"/>
      <c r="C94" s="54"/>
      <c r="D94" s="54"/>
      <c r="E94" s="54"/>
      <c r="F94" s="63"/>
      <c r="G94" s="54"/>
      <c r="H94" s="54"/>
      <c r="I94" s="54"/>
      <c r="J94" s="55"/>
    </row>
    <row r="95" spans="2:10" ht="11.25" customHeight="1" x14ac:dyDescent="0.2">
      <c r="B95" s="46" t="s">
        <v>24</v>
      </c>
      <c r="C95" s="52"/>
      <c r="D95" s="52"/>
      <c r="E95" s="52"/>
      <c r="F95" s="65"/>
      <c r="G95" s="52"/>
      <c r="H95" s="52"/>
      <c r="I95" s="52"/>
      <c r="J95" s="53"/>
    </row>
    <row r="96" spans="2:10" ht="12.75" customHeight="1" x14ac:dyDescent="0.2">
      <c r="B96" s="48" t="s">
        <v>25</v>
      </c>
      <c r="C96" s="54"/>
      <c r="D96" s="54"/>
      <c r="E96" s="54"/>
      <c r="F96" s="63" t="s">
        <v>25</v>
      </c>
      <c r="G96" s="54"/>
      <c r="H96" s="54"/>
      <c r="I96" s="54"/>
      <c r="J96" s="55"/>
    </row>
    <row r="97" spans="2:10" ht="12.75" customHeight="1" x14ac:dyDescent="0.2">
      <c r="B97" s="48" t="s">
        <v>26</v>
      </c>
      <c r="C97" s="54"/>
      <c r="D97" s="54"/>
      <c r="E97" s="54"/>
      <c r="F97" s="63" t="s">
        <v>26</v>
      </c>
      <c r="G97" s="54"/>
      <c r="H97" s="54"/>
      <c r="I97" s="54"/>
      <c r="J97" s="55"/>
    </row>
    <row r="98" spans="2:10" ht="12.75" customHeight="1" x14ac:dyDescent="0.2">
      <c r="B98" s="48" t="s">
        <v>27</v>
      </c>
      <c r="C98" s="54"/>
      <c r="D98" s="54"/>
      <c r="E98" s="54"/>
      <c r="F98" s="63" t="s">
        <v>27</v>
      </c>
      <c r="G98" s="54"/>
      <c r="H98" s="54"/>
      <c r="I98" s="54"/>
      <c r="J98" s="55"/>
    </row>
    <row r="99" spans="2:10" ht="12.75" customHeight="1" x14ac:dyDescent="0.2">
      <c r="B99" s="49" t="s">
        <v>52</v>
      </c>
      <c r="C99" s="56"/>
      <c r="D99" s="56"/>
      <c r="E99" s="56"/>
      <c r="F99" s="64" t="s">
        <v>47</v>
      </c>
      <c r="G99" s="56"/>
      <c r="H99" s="56"/>
      <c r="I99" s="56"/>
      <c r="J99" s="57"/>
    </row>
    <row r="100" spans="2:10" ht="4.5" customHeight="1" x14ac:dyDescent="0.2">
      <c r="B100" s="48"/>
      <c r="C100" s="54"/>
      <c r="D100" s="54"/>
      <c r="E100" s="54"/>
      <c r="F100" s="63"/>
      <c r="G100" s="54"/>
      <c r="H100" s="54"/>
      <c r="I100" s="54"/>
      <c r="J100" s="55"/>
    </row>
    <row r="101" spans="2:10" ht="11.25" customHeight="1" x14ac:dyDescent="0.2">
      <c r="B101" s="46" t="s">
        <v>31</v>
      </c>
      <c r="C101" s="52"/>
      <c r="D101" s="52"/>
      <c r="E101" s="52"/>
      <c r="F101" s="65"/>
      <c r="G101" s="52"/>
      <c r="H101" s="52"/>
      <c r="I101" s="52"/>
      <c r="J101" s="53"/>
    </row>
    <row r="102" spans="2:10" ht="12.75" customHeight="1" x14ac:dyDescent="0.2">
      <c r="B102" s="49" t="s">
        <v>48</v>
      </c>
      <c r="C102" s="56"/>
      <c r="D102" s="56"/>
      <c r="E102" s="56"/>
      <c r="F102" s="64" t="s">
        <v>48</v>
      </c>
      <c r="G102" s="56"/>
      <c r="H102" s="56"/>
      <c r="I102" s="56"/>
      <c r="J102" s="57"/>
    </row>
    <row r="103" spans="2:10" ht="4.5" customHeight="1" x14ac:dyDescent="0.2">
      <c r="B103" s="48"/>
      <c r="C103" s="54"/>
      <c r="D103" s="54"/>
      <c r="E103" s="54"/>
      <c r="F103" s="63"/>
      <c r="G103" s="54"/>
      <c r="H103" s="54"/>
      <c r="I103" s="54"/>
      <c r="J103" s="55"/>
    </row>
    <row r="104" spans="2:10" ht="11.25" customHeight="1" x14ac:dyDescent="0.2">
      <c r="B104" s="46" t="s">
        <v>36</v>
      </c>
      <c r="C104" s="52"/>
      <c r="D104" s="52"/>
      <c r="E104" s="52"/>
      <c r="F104" s="65"/>
      <c r="G104" s="52"/>
      <c r="H104" s="52"/>
      <c r="I104" s="52"/>
      <c r="J104" s="53"/>
    </row>
    <row r="105" spans="2:10" ht="12.75" customHeight="1" x14ac:dyDescent="0.2">
      <c r="B105" s="49" t="s">
        <v>38</v>
      </c>
      <c r="C105" s="56"/>
      <c r="D105" s="56"/>
      <c r="E105" s="56"/>
      <c r="F105" s="64" t="s">
        <v>49</v>
      </c>
      <c r="G105" s="56"/>
      <c r="H105" s="56"/>
      <c r="I105" s="56"/>
      <c r="J105" s="57"/>
    </row>
    <row r="106" spans="2:10" ht="4.5" customHeight="1" x14ac:dyDescent="0.2">
      <c r="B106" s="48"/>
      <c r="C106" s="54"/>
      <c r="D106" s="54"/>
      <c r="E106" s="54"/>
      <c r="F106" s="63"/>
      <c r="G106" s="54"/>
      <c r="H106" s="54"/>
      <c r="I106" s="54"/>
      <c r="J106" s="55"/>
    </row>
    <row r="107" spans="2:10" ht="12.75" customHeight="1" x14ac:dyDescent="0.2">
      <c r="B107" s="50" t="s">
        <v>53</v>
      </c>
      <c r="C107" s="52"/>
      <c r="D107" s="52"/>
      <c r="E107" s="52"/>
      <c r="F107" s="65" t="s">
        <v>50</v>
      </c>
      <c r="G107" s="52"/>
      <c r="H107" s="52"/>
      <c r="I107" s="52"/>
      <c r="J107" s="53"/>
    </row>
    <row r="108" spans="2:10" ht="12" customHeight="1" x14ac:dyDescent="0.15">
      <c r="B108" s="51" t="s">
        <v>54</v>
      </c>
      <c r="C108" s="52"/>
      <c r="D108" s="52"/>
      <c r="E108" s="52"/>
      <c r="F108" s="51" t="s">
        <v>56</v>
      </c>
      <c r="G108" s="52"/>
      <c r="H108" s="52"/>
      <c r="I108" s="52"/>
      <c r="J108" s="53"/>
    </row>
    <row r="109" spans="2:10" ht="11.25" customHeight="1" x14ac:dyDescent="0.15">
      <c r="B109" s="58"/>
      <c r="C109" s="56"/>
      <c r="D109" s="56"/>
      <c r="E109" s="56"/>
      <c r="F109" s="66" t="s">
        <v>57</v>
      </c>
      <c r="G109" s="56"/>
      <c r="H109" s="56"/>
      <c r="I109" s="56"/>
      <c r="J109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4 U67:U74 R41 C40:L41 V44:V56 X26:AA38 C69:D74 N23:Q23 C21:N21 Q67:S74 M74:N74 P74 Q62:Q66">
    <cfRule type="cellIs" dxfId="48" priority="92" stopIfTrue="1" operator="lessThan">
      <formula>0</formula>
    </cfRule>
  </conditionalFormatting>
  <conditionalFormatting sqref="U66 R66:S66">
    <cfRule type="cellIs" dxfId="47" priority="71" stopIfTrue="1" operator="lessThan">
      <formula>0</formula>
    </cfRule>
  </conditionalFormatting>
  <conditionalFormatting sqref="U66 R66:S66">
    <cfRule type="cellIs" dxfId="46" priority="70" stopIfTrue="1" operator="lessThan">
      <formula>0</formula>
    </cfRule>
  </conditionalFormatting>
  <conditionalFormatting sqref="U66 R66:S66">
    <cfRule type="cellIs" dxfId="45" priority="69" stopIfTrue="1" operator="lessThan">
      <formula>0</formula>
    </cfRule>
  </conditionalFormatting>
  <conditionalFormatting sqref="U66 R66:S66">
    <cfRule type="cellIs" dxfId="44" priority="68" stopIfTrue="1" operator="lessThan">
      <formula>0</formula>
    </cfRule>
  </conditionalFormatting>
  <conditionalFormatting sqref="U66 R66:S66">
    <cfRule type="cellIs" dxfId="43" priority="67" stopIfTrue="1" operator="lessThan">
      <formula>0</formula>
    </cfRule>
  </conditionalFormatting>
  <conditionalFormatting sqref="U66 R66:S66">
    <cfRule type="cellIs" dxfId="42" priority="66" stopIfTrue="1" operator="lessThan">
      <formula>0</formula>
    </cfRule>
  </conditionalFormatting>
  <conditionalFormatting sqref="U62:U65 R62:S65">
    <cfRule type="cellIs" dxfId="41" priority="65" stopIfTrue="1" operator="lessThan">
      <formula>0</formula>
    </cfRule>
  </conditionalFormatting>
  <conditionalFormatting sqref="K69:K74 H69:I74">
    <cfRule type="cellIs" dxfId="40" priority="55" stopIfTrue="1" operator="lessThan">
      <formula>0</formula>
    </cfRule>
  </conditionalFormatting>
  <conditionalFormatting sqref="C13:D14 F13:I14 K13:N14 P13:S14 U13:U14">
    <cfRule type="cellIs" dxfId="39" priority="46" stopIfTrue="1" operator="lessThan">
      <formula>0</formula>
    </cfRule>
  </conditionalFormatting>
  <conditionalFormatting sqref="C12:D12 F12:I12 K12:N12 P12:S12 U12">
    <cfRule type="cellIs" dxfId="38" priority="45" stopIfTrue="1" operator="lessThan">
      <formula>0</formula>
    </cfRule>
  </conditionalFormatting>
  <conditionalFormatting sqref="K12:N12 P12:S12 C12:D12 F12:I12 U12">
    <cfRule type="cellIs" dxfId="37" priority="44" stopIfTrue="1" operator="lessThan">
      <formula>0</formula>
    </cfRule>
  </conditionalFormatting>
  <conditionalFormatting sqref="K12:N12 P12:S12 C12:D12 F12:I12 U12">
    <cfRule type="cellIs" dxfId="36" priority="43" stopIfTrue="1" operator="lessThan">
      <formula>0</formula>
    </cfRule>
  </conditionalFormatting>
  <conditionalFormatting sqref="C12:D12 F12:I12 K12:N12 P12:S12 U12">
    <cfRule type="cellIs" dxfId="35" priority="42" stopIfTrue="1" operator="lessThan">
      <formula>0</formula>
    </cfRule>
  </conditionalFormatting>
  <conditionalFormatting sqref="C12:D12 F12:I12 K12:N12 P12:S12 U12">
    <cfRule type="cellIs" dxfId="34" priority="41" stopIfTrue="1" operator="lessThan">
      <formula>0</formula>
    </cfRule>
  </conditionalFormatting>
  <conditionalFormatting sqref="C12:D12 F12:I12 K12:N12 P12:S12 U12">
    <cfRule type="cellIs" dxfId="33" priority="40" stopIfTrue="1" operator="lessThan">
      <formula>0</formula>
    </cfRule>
  </conditionalFormatting>
  <conditionalFormatting sqref="C8:D11 F8:I11 K8:N11 P8:S11 U8:U11">
    <cfRule type="cellIs" dxfId="32" priority="39" stopIfTrue="1" operator="lessThan">
      <formula>0</formula>
    </cfRule>
  </conditionalFormatting>
  <conditionalFormatting sqref="C31:D32 F31:I32 K31:N32 P31:S32 U31:U32">
    <cfRule type="cellIs" dxfId="31" priority="38" stopIfTrue="1" operator="lessThan">
      <formula>0</formula>
    </cfRule>
  </conditionalFormatting>
  <conditionalFormatting sqref="C30:D30 F30:I30 K30:N30 P30:S30 U30">
    <cfRule type="cellIs" dxfId="30" priority="37" stopIfTrue="1" operator="lessThan">
      <formula>0</formula>
    </cfRule>
  </conditionalFormatting>
  <conditionalFormatting sqref="K30:N30 P30:S30 C30:D30 F30:I30 U30">
    <cfRule type="cellIs" dxfId="29" priority="36" stopIfTrue="1" operator="lessThan">
      <formula>0</formula>
    </cfRule>
  </conditionalFormatting>
  <conditionalFormatting sqref="K30:N30 P30:S30 C30:D30 F30:I30 U30">
    <cfRule type="cellIs" dxfId="28" priority="35" stopIfTrue="1" operator="lessThan">
      <formula>0</formula>
    </cfRule>
  </conditionalFormatting>
  <conditionalFormatting sqref="C30:D30 F30:I30 K30:N30 P30:S30 U30">
    <cfRule type="cellIs" dxfId="27" priority="34" stopIfTrue="1" operator="lessThan">
      <formula>0</formula>
    </cfRule>
  </conditionalFormatting>
  <conditionalFormatting sqref="C30:D30 F30:I30 K30:N30 P30:S30 U30">
    <cfRule type="cellIs" dxfId="26" priority="33" stopIfTrue="1" operator="lessThan">
      <formula>0</formula>
    </cfRule>
  </conditionalFormatting>
  <conditionalFormatting sqref="C30:D30 F30:I30 K30:N30 P30:S30 U30">
    <cfRule type="cellIs" dxfId="25" priority="32" stopIfTrue="1" operator="lessThan">
      <formula>0</formula>
    </cfRule>
  </conditionalFormatting>
  <conditionalFormatting sqref="C26:D29 F26:I29 K26:N29 P26:S29 U26:U29">
    <cfRule type="cellIs" dxfId="24" priority="31" stopIfTrue="1" operator="lessThan">
      <formula>0</formula>
    </cfRule>
  </conditionalFormatting>
  <conditionalFormatting sqref="U49:U50 F49:I50 K49:N50 P49:S50 C49:D50">
    <cfRule type="cellIs" dxfId="23" priority="23" stopIfTrue="1" operator="lessThan">
      <formula>0</formula>
    </cfRule>
  </conditionalFormatting>
  <conditionalFormatting sqref="U48 P48:S48 C48:D48 F48:I48 K48:N48">
    <cfRule type="cellIs" dxfId="22" priority="22" stopIfTrue="1" operator="lessThan">
      <formula>0</formula>
    </cfRule>
  </conditionalFormatting>
  <conditionalFormatting sqref="U48 C48:D48 F48:I48 K48:N48 P48:S48">
    <cfRule type="cellIs" dxfId="21" priority="21" stopIfTrue="1" operator="lessThan">
      <formula>0</formula>
    </cfRule>
  </conditionalFormatting>
  <conditionalFormatting sqref="U48 C48:D48 F48:I48 K48:N48 P48:S48">
    <cfRule type="cellIs" dxfId="20" priority="20" stopIfTrue="1" operator="lessThan">
      <formula>0</formula>
    </cfRule>
  </conditionalFormatting>
  <conditionalFormatting sqref="U48 F48:I48 K48:N48 P48:S48 C48:D48">
    <cfRule type="cellIs" dxfId="19" priority="19" stopIfTrue="1" operator="lessThan">
      <formula>0</formula>
    </cfRule>
  </conditionalFormatting>
  <conditionalFormatting sqref="U48 F48:I48 K48:N48 P48:S48 C48:D48">
    <cfRule type="cellIs" dxfId="18" priority="18" stopIfTrue="1" operator="lessThan">
      <formula>0</formula>
    </cfRule>
  </conditionalFormatting>
  <conditionalFormatting sqref="U44:U47 F44:I47 C44:D47 K44:N47 P44:S47">
    <cfRule type="cellIs" dxfId="17" priority="17" stopIfTrue="1" operator="lessThan">
      <formula>0</formula>
    </cfRule>
  </conditionalFormatting>
  <conditionalFormatting sqref="F67:F68 C67:D68">
    <cfRule type="cellIs" dxfId="16" priority="16" stopIfTrue="1" operator="lessThan">
      <formula>0</formula>
    </cfRule>
  </conditionalFormatting>
  <conditionalFormatting sqref="F66 C66:D66">
    <cfRule type="cellIs" dxfId="15" priority="15" stopIfTrue="1" operator="lessThan">
      <formula>0</formula>
    </cfRule>
  </conditionalFormatting>
  <conditionalFormatting sqref="F66 C66:D66">
    <cfRule type="cellIs" dxfId="14" priority="14" stopIfTrue="1" operator="lessThan">
      <formula>0</formula>
    </cfRule>
  </conditionalFormatting>
  <conditionalFormatting sqref="F66 C66:D66">
    <cfRule type="cellIs" dxfId="13" priority="13" stopIfTrue="1" operator="lessThan">
      <formula>0</formula>
    </cfRule>
  </conditionalFormatting>
  <conditionalFormatting sqref="F66 C66:D66">
    <cfRule type="cellIs" dxfId="12" priority="12" stopIfTrue="1" operator="lessThan">
      <formula>0</formula>
    </cfRule>
  </conditionalFormatting>
  <conditionalFormatting sqref="F66 C66:D66">
    <cfRule type="cellIs" dxfId="11" priority="11" stopIfTrue="1" operator="lessThan">
      <formula>0</formula>
    </cfRule>
  </conditionalFormatting>
  <conditionalFormatting sqref="F66 C66:D66">
    <cfRule type="cellIs" dxfId="10" priority="10" stopIfTrue="1" operator="lessThan">
      <formula>0</formula>
    </cfRule>
  </conditionalFormatting>
  <conditionalFormatting sqref="F62:F65 C62:D65">
    <cfRule type="cellIs" dxfId="9" priority="9" stopIfTrue="1" operator="lessThan">
      <formula>0</formula>
    </cfRule>
  </conditionalFormatting>
  <conditionalFormatting sqref="K67:K68 H67:I68">
    <cfRule type="cellIs" dxfId="8" priority="8" stopIfTrue="1" operator="lessThan">
      <formula>0</formula>
    </cfRule>
  </conditionalFormatting>
  <conditionalFormatting sqref="K66 H66:I66">
    <cfRule type="cellIs" dxfId="7" priority="7" stopIfTrue="1" operator="lessThan">
      <formula>0</formula>
    </cfRule>
  </conditionalFormatting>
  <conditionalFormatting sqref="K66 H66:I66">
    <cfRule type="cellIs" dxfId="6" priority="6" stopIfTrue="1" operator="lessThan">
      <formula>0</formula>
    </cfRule>
  </conditionalFormatting>
  <conditionalFormatting sqref="K66 H66:I66">
    <cfRule type="cellIs" dxfId="5" priority="5" stopIfTrue="1" operator="lessThan">
      <formula>0</formula>
    </cfRule>
  </conditionalFormatting>
  <conditionalFormatting sqref="K66 H66:I66">
    <cfRule type="cellIs" dxfId="4" priority="4" stopIfTrue="1" operator="lessThan">
      <formula>0</formula>
    </cfRule>
  </conditionalFormatting>
  <conditionalFormatting sqref="K66 H66:I66">
    <cfRule type="cellIs" dxfId="3" priority="3" stopIfTrue="1" operator="lessThan">
      <formula>0</formula>
    </cfRule>
  </conditionalFormatting>
  <conditionalFormatting sqref="K66 H66:I66">
    <cfRule type="cellIs" dxfId="2" priority="2" stopIfTrue="1" operator="lessThan">
      <formula>0</formula>
    </cfRule>
  </conditionalFormatting>
  <conditionalFormatting sqref="K62:K65 H62:I65">
    <cfRule type="cellIs" dxfId="1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5" max="2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2015</vt:lpstr>
      <vt:lpstr>'Aktiefonder 2015'!Utskriftsområde</vt:lpstr>
    </vt:vector>
  </TitlesOfParts>
  <Company>DGC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2015-12-08T09:53:16Z</cp:lastPrinted>
  <dcterms:created xsi:type="dcterms:W3CDTF">2010-02-10T19:23:47Z</dcterms:created>
  <dcterms:modified xsi:type="dcterms:W3CDTF">2016-01-11T10:10:16Z</dcterms:modified>
</cp:coreProperties>
</file>