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Hemsida\Statistik\Månadsstat\"/>
    </mc:Choice>
  </mc:AlternateContent>
  <bookViews>
    <workbookView xWindow="0" yWindow="0" windowWidth="25200" windowHeight="11385"/>
  </bookViews>
  <sheets>
    <sheet name="Aktiefonder 2017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2017'!#REF!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2017'!$A$1:$W$113</definedName>
  </definedNames>
  <calcPr calcId="152511"/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<sst xmlns="http://schemas.openxmlformats.org/spreadsheetml/2006/main" count="204" uniqueCount="65">
  <si>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</si>
  <si>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</si>
  <si>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</si>
  <si>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</si>
  <si>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</si>
  <si>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</si>
  <si>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</si>
  <si>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</si>
  <si>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</si>
  <si>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</si>
  <si>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</si>
  <si>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</si>
  <si>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</si>
  <si>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</si>
  <si>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</si>
  <si>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</si>
  <si>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</si>
  <si>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</si>
  <si>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</si>
  <si>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</si>
  <si>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</si>
  <si>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</si>
  <si>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</si>
  <si>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</si>
  <si>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</si>
  <si>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</si>
  <si>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</si>
  <si>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</si>
  <si>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</si>
  <si>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</si>
  <si>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</si>
  <si>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</si>
  <si>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</si>
  <si>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</si>
  <si>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</si>
  <si>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</si>
  <si>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</si>
  <si>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</si>
  <si>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</si>
  <si>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</si>
  <si>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</si>
  <si>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</si>
  <si>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</si>
  <si>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</si>
  <si>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</si>
  <si>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</si>
  <si>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</si>
  <si>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</si>
  <si>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</si>
  <si>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</si>
  <si>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</si>
  <si>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</si>
  <si>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</si>
  <si>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</si>
  <si>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</si>
  <si>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</si>
  <si>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</si>
  <si>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</si>
  <si>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</si>
  <si>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</si>
  <si>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</si>
  <si>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</si>
  <si>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</si>
  <si>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</si>
  <si>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2017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</si>
</sst>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indexed="22"/>
  </sheetPr>
  <dimension ref="B1:AB109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9975.1167999999998</v>
      </c>
      <c r="D8" s="17">
        <v>6471.2169999999996</v>
      </c>
      <c r="E8" s="23">
        <v>3503.8998000000001</v>
      </c>
      <c r="F8" s="18">
        <v>580341.67790000001</v>
      </c>
      <c r="G8" s="19"/>
      <c r="H8" s="16">
        <v>1414.3097</v>
      </c>
      <c r="I8" s="17">
        <v>760.20169999999996</v>
      </c>
      <c r="J8" s="23">
        <v>654.10800000000006</v>
      </c>
      <c r="K8" s="18">
        <v>71933.545100000003</v>
      </c>
      <c r="L8" s="19"/>
      <c r="M8" s="16">
        <v>1777.7085999999999</v>
      </c>
      <c r="N8" s="17">
        <v>1888.3387</v>
      </c>
      <c r="O8" s="23">
        <v>-110.63010000000008</v>
      </c>
      <c r="P8" s="18">
        <v>24205.182000000001</v>
      </c>
      <c r="Q8" s="19"/>
      <c r="R8" s="16">
        <v>301.1309</v>
      </c>
      <c r="S8" s="17">
        <v>384.89109999999999</v>
      </c>
      <c r="T8" s="23">
        <v>-83.760199999999998</v>
      </c>
      <c r="U8" s="18">
        <v>13469.5496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12944.9504</v>
      </c>
      <c r="D9" s="23">
        <v>6925.9241000000002</v>
      </c>
      <c r="E9" s="23">
        <v>6019.0262999999995</v>
      </c>
      <c r="F9" s="24">
        <v>601015.576</v>
      </c>
      <c r="G9" s="19"/>
      <c r="H9" s="22">
        <v>975.7346</v>
      </c>
      <c r="I9" s="23">
        <v>863.64459999999997</v>
      </c>
      <c r="J9" s="23">
        <v>112.09000000000003</v>
      </c>
      <c r="K9" s="24">
        <v>73883.387900000002</v>
      </c>
      <c r="L9" s="19"/>
      <c r="M9" s="22">
        <v>451.67090000000002</v>
      </c>
      <c r="N9" s="23">
        <v>2069.7166000000002</v>
      </c>
      <c r="O9" s="23">
        <v>-1618.0457000000001</v>
      </c>
      <c r="P9" s="24">
        <v>22152.449799999999</v>
      </c>
      <c r="Q9" s="19"/>
      <c r="R9" s="22">
        <v>482.67570000000001</v>
      </c>
      <c r="S9" s="23">
        <v>385.53149999999999</v>
      </c>
      <c r="T9" s="23">
        <v>97.144200000000012</v>
      </c>
      <c r="U9" s="24">
        <v>13917.1358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10594.7279</v>
      </c>
      <c r="D10" s="23">
        <v>15698.4912</v>
      </c>
      <c r="E10" s="23">
        <v>-5103.7633000000005</v>
      </c>
      <c r="F10" s="24">
        <v>606463.90170000005</v>
      </c>
      <c r="G10" s="19"/>
      <c r="H10" s="22">
        <v>816.74189999999999</v>
      </c>
      <c r="I10" s="23">
        <v>1024.2693999999999</v>
      </c>
      <c r="J10" s="23">
        <v>-207.52749999999992</v>
      </c>
      <c r="K10" s="24">
        <v>73724.627699999997</v>
      </c>
      <c r="L10" s="19"/>
      <c r="M10" s="22">
        <v>328.5496</v>
      </c>
      <c r="N10" s="23">
        <v>3011.4126000000001</v>
      </c>
      <c r="O10" s="23">
        <v>-2682.8630000000003</v>
      </c>
      <c r="P10" s="24">
        <v>19440.5569</v>
      </c>
      <c r="Q10" s="19"/>
      <c r="R10" s="22">
        <v>311.69659999999999</v>
      </c>
      <c r="S10" s="23">
        <v>696.28970000000004</v>
      </c>
      <c r="T10" s="23">
        <v>-384.59310000000005</v>
      </c>
      <c r="U10" s="24">
        <v>13624.438899999999</v>
      </c>
      <c r="V10" s="20"/>
    </row>
    <row r="11" spans="2:26" ht="11.25" customHeight="1" x14ac:dyDescent="0.15">
      <c r="B11" s="21" t="s">
        <v>14</v>
      </c>
      <c r="C11" s="22">
        <v>12660.8969</v>
      </c>
      <c r="D11" s="23">
        <v>11327.7312</v>
      </c>
      <c r="E11" s="23">
        <v>1333.1656999999996</v>
      </c>
      <c r="F11" s="24">
        <v>637841.28200000001</v>
      </c>
      <c r="G11" s="19"/>
      <c r="H11" s="22">
        <v>1040.7708</v>
      </c>
      <c r="I11" s="23">
        <v>1453.3378</v>
      </c>
      <c r="J11" s="23">
        <v>-412.56700000000001</v>
      </c>
      <c r="K11" s="24">
        <v>77167.437900000004</v>
      </c>
      <c r="L11" s="19"/>
      <c r="M11" s="22">
        <v>303.55950000000001</v>
      </c>
      <c r="N11" s="23">
        <v>938.82420000000002</v>
      </c>
      <c r="O11" s="23">
        <v>-635.26469999999995</v>
      </c>
      <c r="P11" s="24">
        <v>18542.68</v>
      </c>
      <c r="Q11" s="19"/>
      <c r="R11" s="22">
        <v>321.54450000000003</v>
      </c>
      <c r="S11" s="23">
        <v>305.09609999999998</v>
      </c>
      <c r="T11" s="23">
        <v>16.448400000000049</v>
      </c>
      <c r="U11" s="24">
        <v>14117.686900000001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12930.7796</v>
      </c>
      <c r="D12" s="23">
        <v>11996.1216</v>
      </c>
      <c r="E12" s="23">
        <v>934.65799999999945</v>
      </c>
      <c r="F12" s="24">
        <v>651774.20420000004</v>
      </c>
      <c r="G12" s="19"/>
      <c r="H12" s="22">
        <v>1988.1382000000001</v>
      </c>
      <c r="I12" s="23">
        <v>2905.4540999999999</v>
      </c>
      <c r="J12" s="23">
        <v>-917.31589999999983</v>
      </c>
      <c r="K12" s="24">
        <v>77427.227799999993</v>
      </c>
      <c r="L12" s="19"/>
      <c r="M12" s="22">
        <v>368.69040000000001</v>
      </c>
      <c r="N12" s="23">
        <v>985.00639999999999</v>
      </c>
      <c r="O12" s="23">
        <v>-616.31600000000003</v>
      </c>
      <c r="P12" s="24">
        <v>16978.077099999999</v>
      </c>
      <c r="Q12" s="19"/>
      <c r="R12" s="22">
        <v>457.59690000000001</v>
      </c>
      <c r="S12" s="23">
        <v>385.26670000000001</v>
      </c>
      <c r="T12" s="23">
        <v>72.330199999999991</v>
      </c>
      <c r="U12" s="24">
        <v>14202.0062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12895.2685</v>
      </c>
      <c r="D13" s="23">
        <v>12111.025299999999</v>
      </c>
      <c r="E13" s="23">
        <v>784.2432000000008</v>
      </c>
      <c r="F13" s="24">
        <v>639939.05740000005</v>
      </c>
      <c r="G13" s="19"/>
      <c r="H13" s="22">
        <v>800.62270000000001</v>
      </c>
      <c r="I13" s="23">
        <v>1162.395</v>
      </c>
      <c r="J13" s="23">
        <v>-361.77229999999997</v>
      </c>
      <c r="K13" s="24">
        <v>76571.466100000005</v>
      </c>
      <c r="L13" s="19"/>
      <c r="M13" s="22">
        <v>101.1532</v>
      </c>
      <c r="N13" s="23">
        <v>889.51369999999997</v>
      </c>
      <c r="O13" s="23">
        <v>-788.3605</v>
      </c>
      <c r="P13" s="24">
        <v>15084.8182</v>
      </c>
      <c r="Q13" s="19"/>
      <c r="R13" s="22">
        <v>317.7912</v>
      </c>
      <c r="S13" s="23">
        <v>413.8639</v>
      </c>
      <c r="T13" s="23">
        <v>-96.072699999999998</v>
      </c>
      <c r="U13" s="24">
        <v>13778.132799999999</v>
      </c>
      <c r="V13" s="20"/>
    </row>
    <row r="14" spans="2:26" ht="11.25" customHeight="1" x14ac:dyDescent="0.15">
      <c r="B14" s="21" t="s">
        <v>17</v>
      </c>
      <c r="C14" s="22">
        <v>6019.3791000000001</v>
      </c>
      <c r="D14" s="23">
        <v>7277.1030000000001</v>
      </c>
      <c r="E14" s="23">
        <v>-1257.7239</v>
      </c>
      <c r="F14" s="24">
        <v>619374.97640000004</v>
      </c>
      <c r="G14" s="19"/>
      <c r="H14" s="22">
        <v>611.22810000000004</v>
      </c>
      <c r="I14" s="23">
        <v>733.97199999999998</v>
      </c>
      <c r="J14" s="23">
        <v>-122.74389999999994</v>
      </c>
      <c r="K14" s="24">
        <v>75884.505000000005</v>
      </c>
      <c r="L14" s="19"/>
      <c r="M14" s="22">
        <v>153.63990000000001</v>
      </c>
      <c r="N14" s="23">
        <v>393.95269999999999</v>
      </c>
      <c r="O14" s="23">
        <v>-240.31279999999998</v>
      </c>
      <c r="P14" s="24">
        <v>14591.7376</v>
      </c>
      <c r="Q14" s="19"/>
      <c r="R14" s="22">
        <v>396.73110000000003</v>
      </c>
      <c r="S14" s="23">
        <v>298.39269999999999</v>
      </c>
      <c r="T14" s="23">
        <v>98.338400000000036</v>
      </c>
      <c r="U14" s="24">
        <v>14199.581399999999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5375.6795000000002</v>
      </c>
      <c r="D15" s="23">
        <v>8295.2602999999999</v>
      </c>
      <c r="E15" s="23">
        <v>-2919.5807999999997</v>
      </c>
      <c r="F15" s="24">
        <v>607633.80420000001</v>
      </c>
      <c r="G15" s="19"/>
      <c r="H15" s="22">
        <v>538.3972</v>
      </c>
      <c r="I15" s="23">
        <v>782.34960000000001</v>
      </c>
      <c r="J15" s="23">
        <v>-243.95240000000001</v>
      </c>
      <c r="K15" s="24">
        <v>75216.745500000005</v>
      </c>
      <c r="L15" s="19"/>
      <c r="M15" s="22">
        <v>145.9528</v>
      </c>
      <c r="N15" s="23">
        <v>340.0831</v>
      </c>
      <c r="O15" s="23">
        <v>-194.13030000000001</v>
      </c>
      <c r="P15" s="24">
        <v>15192.3971</v>
      </c>
      <c r="Q15" s="19"/>
      <c r="R15" s="22">
        <v>437.6669</v>
      </c>
      <c r="S15" s="23">
        <v>307.36360000000002</v>
      </c>
      <c r="T15" s="23">
        <v>130.30329999999998</v>
      </c>
      <c r="U15" s="24">
        <v>15024.553099999999</v>
      </c>
      <c r="V15" s="20"/>
    </row>
    <row r="16" spans="2:26" ht="11.25" customHeight="1" x14ac:dyDescent="0.15">
      <c r="B16" s="21" t="s">
        <v>19</v>
      </c>
      <c r="C16" s="22">
        <v>9229.6386000000002</v>
      </c>
      <c r="D16" s="23">
        <v>7024.5709999999999</v>
      </c>
      <c r="E16" s="23">
        <v>2205.0676000000003</v>
      </c>
      <c r="F16" s="24">
        <v>644365.84310000006</v>
      </c>
      <c r="G16" s="19"/>
      <c r="H16" s="22">
        <v>823.44979999999998</v>
      </c>
      <c r="I16" s="23">
        <v>758.98540000000003</v>
      </c>
      <c r="J16" s="23">
        <v>64.464399999999955</v>
      </c>
      <c r="K16" s="24">
        <v>78802.450500000006</v>
      </c>
      <c r="L16" s="19"/>
      <c r="M16" s="22">
        <v>664.86879999999996</v>
      </c>
      <c r="N16" s="23">
        <v>247.0377</v>
      </c>
      <c r="O16" s="23">
        <v>417.83109999999999</v>
      </c>
      <c r="P16" s="24">
        <v>16588.6443</v>
      </c>
      <c r="Q16" s="19"/>
      <c r="R16" s="22">
        <v>413.49290000000002</v>
      </c>
      <c r="S16" s="23">
        <v>591.90279999999996</v>
      </c>
      <c r="T16" s="23">
        <v>-178.40989999999994</v>
      </c>
      <c r="U16" s="24">
        <v>14767.691699999999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12664.9565</v>
      </c>
      <c r="D17" s="23">
        <v>7648.1758</v>
      </c>
      <c r="E17" s="23">
        <v>5016.7807000000003</v>
      </c>
      <c r="F17" s="24">
        <v>663692.21810000006</v>
      </c>
      <c r="G17" s="19"/>
      <c r="H17" s="22">
        <v>1187.2191</v>
      </c>
      <c r="I17" s="23">
        <v>836.69209999999998</v>
      </c>
      <c r="J17" s="23">
        <v>350.52700000000004</v>
      </c>
      <c r="K17" s="24">
        <v>81136.485400000005</v>
      </c>
      <c r="L17" s="19"/>
      <c r="M17" s="22">
        <v>311.1524</v>
      </c>
      <c r="N17" s="23">
        <v>565.26250000000005</v>
      </c>
      <c r="O17" s="23">
        <v>-254.11010000000005</v>
      </c>
      <c r="P17" s="24">
        <v>16564.1751</v>
      </c>
      <c r="Q17" s="19"/>
      <c r="R17" s="22">
        <v>171.9821</v>
      </c>
      <c r="S17" s="23">
        <v>517.7011</v>
      </c>
      <c r="T17" s="23">
        <v>-345.71899999999999</v>
      </c>
      <c r="U17" s="24">
        <v>14560.2407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9332.8574000000008</v>
      </c>
      <c r="D18" s="23">
        <v>11895.288</v>
      </c>
      <c r="E18" s="23">
        <v>-2562.4305999999997</v>
      </c>
      <c r="F18" s="24">
        <v>643068.255</v>
      </c>
      <c r="G18" s="19"/>
      <c r="H18" s="22">
        <v>584.63480000000004</v>
      </c>
      <c r="I18" s="23">
        <v>1160.6882000000001</v>
      </c>
      <c r="J18" s="23">
        <v>-576.05340000000001</v>
      </c>
      <c r="K18" s="24">
        <v>78738.406799999997</v>
      </c>
      <c r="L18" s="19"/>
      <c r="M18" s="22">
        <v>294.8039</v>
      </c>
      <c r="N18" s="23">
        <v>553.31290000000001</v>
      </c>
      <c r="O18" s="23">
        <v>-258.50900000000001</v>
      </c>
      <c r="P18" s="24">
        <v>16426.724300000002</v>
      </c>
      <c r="Q18" s="19"/>
      <c r="R18" s="22">
        <v>136.05170000000001</v>
      </c>
      <c r="S18" s="23">
        <v>339.56760000000003</v>
      </c>
      <c r="T18" s="23">
        <v>-203.51590000000002</v>
      </c>
      <c r="U18" s="24">
        <v>14043.0471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14080.045899999999</v>
      </c>
      <c r="D19" s="23">
        <v>18044.858199999999</v>
      </c>
      <c r="E19" s="23">
        <v>-3964.8122999999996</v>
      </c>
      <c r="F19" s="24">
        <v>632716.74360000005</v>
      </c>
      <c r="G19" s="19"/>
      <c r="H19" s="22">
        <v>731.02719999999999</v>
      </c>
      <c r="I19" s="23">
        <v>1169.5645</v>
      </c>
      <c r="J19" s="23">
        <v>-438.53729999999996</v>
      </c>
      <c r="K19" s="24">
        <v>78794.105899999995</v>
      </c>
      <c r="L19" s="19"/>
      <c r="M19" s="22">
        <v>380.86649999999997</v>
      </c>
      <c r="N19" s="23">
        <v>505.21449999999999</v>
      </c>
      <c r="O19" s="23">
        <v>-124.34800000000001</v>
      </c>
      <c r="P19" s="24">
        <v>16212.315399999999</v>
      </c>
      <c r="Q19" s="19"/>
      <c r="R19" s="22">
        <v>432.80279999999999</v>
      </c>
      <c r="S19" s="23">
        <v>236.6908</v>
      </c>
      <c r="T19" s="23">
        <v>196.11199999999999</v>
      </c>
      <c r="U19" s="24">
        <v>14711.918299999999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128704.2971</v>
      </c>
      <c r="D20" s="26">
        <f>SUM(D8:D19)</f>
        <v>124715.76669999999</v>
      </c>
      <c r="E20" s="26">
        <f>SUM(E8:E19)</f>
        <v>3988.5304000000015</v>
      </c>
      <c r="F20" s="27"/>
      <c r="G20" s="28"/>
      <c r="H20" s="25">
        <f>SUM(H8:H19)</f>
        <v>11512.274100000001</v>
      </c>
      <c r="I20" s="26">
        <f>SUM(I8:I19)</f>
        <v>13611.554399999999</v>
      </c>
      <c r="J20" s="26">
        <f>SUM(J8:J19)</f>
        <v>-2099.2802999999994</v>
      </c>
      <c r="K20" s="27"/>
      <c r="L20" s="28"/>
      <c r="M20" s="25">
        <f>SUM(M8:M19)</f>
        <v>5282.6165000000001</v>
      </c>
      <c r="N20" s="26">
        <f>SUM(N8:N19)</f>
        <v>12387.6756</v>
      </c>
      <c r="O20" s="26">
        <f>SUM(O8:O19)</f>
        <v>-7105.0590999999986</v>
      </c>
      <c r="P20" s="27"/>
      <c r="Q20" s="28"/>
      <c r="R20" s="25">
        <f>SUM(R8:R19)</f>
        <v>4181.1633000000011</v>
      </c>
      <c r="S20" s="26">
        <f>SUM(S8:S19)</f>
        <v>4862.5576000000001</v>
      </c>
      <c r="T20" s="26">
        <f>SUM(T8:T19)</f>
        <v>-681.39429999999993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2232.3912999999998</v>
      </c>
      <c r="D26" s="17">
        <v>2177.2116000000001</v>
      </c>
      <c r="E26" s="23">
        <v>55.179699999999684</v>
      </c>
      <c r="F26" s="18">
        <v>86073.562300000005</v>
      </c>
      <c r="G26" s="19"/>
      <c r="H26" s="16">
        <v>8632.1553999999996</v>
      </c>
      <c r="I26" s="17">
        <v>5906.7637999999997</v>
      </c>
      <c r="J26" s="23">
        <v>2725.3915999999999</v>
      </c>
      <c r="K26" s="18">
        <v>717171.08600000001</v>
      </c>
      <c r="L26" s="19"/>
      <c r="M26" s="16">
        <v>528.78369999999995</v>
      </c>
      <c r="N26" s="17">
        <v>1026.3548000000001</v>
      </c>
      <c r="O26" s="23">
        <v>-497.57110000000011</v>
      </c>
      <c r="P26" s="18">
        <v>203030.2403</v>
      </c>
      <c r="Q26" s="19"/>
      <c r="R26" s="16">
        <v>3464.0517</v>
      </c>
      <c r="S26" s="17">
        <v>3544.0900999999999</v>
      </c>
      <c r="T26" s="23">
        <v>-80.038399999999911</v>
      </c>
      <c r="U26" s="18">
        <v>105528.37549999999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3286.0592999999999</v>
      </c>
      <c r="D27" s="23">
        <v>2764.194</v>
      </c>
      <c r="E27" s="23">
        <v>521.86529999999993</v>
      </c>
      <c r="F27" s="24">
        <v>89341.094100000002</v>
      </c>
      <c r="G27" s="19"/>
      <c r="H27" s="22">
        <v>8484.6643999999997</v>
      </c>
      <c r="I27" s="23">
        <v>4838.1926999999996</v>
      </c>
      <c r="J27" s="23">
        <v>3646.4717000000001</v>
      </c>
      <c r="K27" s="24">
        <v>764539.93030000001</v>
      </c>
      <c r="L27" s="19"/>
      <c r="M27" s="22">
        <v>727.91729999999995</v>
      </c>
      <c r="N27" s="23">
        <v>1059.2696000000001</v>
      </c>
      <c r="O27" s="23">
        <v>-331.35230000000013</v>
      </c>
      <c r="P27" s="24">
        <v>213219.74100000001</v>
      </c>
      <c r="Q27" s="19"/>
      <c r="R27" s="22">
        <v>3547.0997000000002</v>
      </c>
      <c r="S27" s="23">
        <v>4738.1900999999998</v>
      </c>
      <c r="T27" s="23">
        <v>-1191.0903999999996</v>
      </c>
      <c r="U27" s="24">
        <v>111275.1303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4087.5264000000002</v>
      </c>
      <c r="D28" s="23">
        <v>3281.6750999999999</v>
      </c>
      <c r="E28" s="23">
        <v>805.85130000000026</v>
      </c>
      <c r="F28" s="24">
        <v>91696.486399999994</v>
      </c>
      <c r="G28" s="19"/>
      <c r="H28" s="22">
        <v>14157.1381</v>
      </c>
      <c r="I28" s="23">
        <v>9446.8577000000005</v>
      </c>
      <c r="J28" s="23">
        <v>4710.2803999999996</v>
      </c>
      <c r="K28" s="24">
        <v>776583.23840000003</v>
      </c>
      <c r="L28" s="19"/>
      <c r="M28" s="22">
        <v>672.87360000000001</v>
      </c>
      <c r="N28" s="23">
        <v>1436.9794999999999</v>
      </c>
      <c r="O28" s="23">
        <v>-764.10589999999991</v>
      </c>
      <c r="P28" s="24">
        <v>215207.31849999999</v>
      </c>
      <c r="Q28" s="19"/>
      <c r="R28" s="22">
        <v>5725.7347</v>
      </c>
      <c r="S28" s="23">
        <v>5016.3027000000002</v>
      </c>
      <c r="T28" s="23">
        <v>709.43199999999979</v>
      </c>
      <c r="U28" s="24">
        <v>110738.0971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3712.2157000000002</v>
      </c>
      <c r="D29" s="23">
        <v>1190.7524000000001</v>
      </c>
      <c r="E29" s="23">
        <v>2521.4633000000003</v>
      </c>
      <c r="F29" s="24">
        <v>97972.700299999997</v>
      </c>
      <c r="G29" s="19"/>
      <c r="H29" s="22">
        <v>13505.9524</v>
      </c>
      <c r="I29" s="23">
        <v>9472.5653999999995</v>
      </c>
      <c r="J29" s="23">
        <v>4033.3870000000006</v>
      </c>
      <c r="K29" s="24">
        <v>777482.18039999995</v>
      </c>
      <c r="L29" s="19"/>
      <c r="M29" s="22">
        <v>1363.3634999999999</v>
      </c>
      <c r="N29" s="23">
        <v>1314.1675</v>
      </c>
      <c r="O29" s="23">
        <v>49.195999999999913</v>
      </c>
      <c r="P29" s="24">
        <v>232110.7947</v>
      </c>
      <c r="Q29" s="19"/>
      <c r="R29" s="22">
        <v>1452.0023000000001</v>
      </c>
      <c r="S29" s="23">
        <v>3559.9022</v>
      </c>
      <c r="T29" s="23">
        <v>-2107.8998999999999</v>
      </c>
      <c r="U29" s="24">
        <v>108894.73940000001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6321.4795000000004</v>
      </c>
      <c r="D30" s="23">
        <v>1548.7902999999999</v>
      </c>
      <c r="E30" s="23">
        <v>4772.6892000000007</v>
      </c>
      <c r="F30" s="24">
        <v>105746.2647</v>
      </c>
      <c r="G30" s="19"/>
      <c r="H30" s="22">
        <v>8199.2726999999995</v>
      </c>
      <c r="I30" s="23">
        <v>6085.9884000000002</v>
      </c>
      <c r="J30" s="23">
        <v>2113.2842999999993</v>
      </c>
      <c r="K30" s="24">
        <v>787338.21019999997</v>
      </c>
      <c r="L30" s="19"/>
      <c r="M30" s="22">
        <v>1087.9965</v>
      </c>
      <c r="N30" s="23">
        <v>1295.7198000000001</v>
      </c>
      <c r="O30" s="23">
        <v>-207.72330000000011</v>
      </c>
      <c r="P30" s="24">
        <v>235528.63329999999</v>
      </c>
      <c r="Q30" s="19"/>
      <c r="R30" s="22">
        <v>1698.7276999999999</v>
      </c>
      <c r="S30" s="23">
        <v>4079.8728000000001</v>
      </c>
      <c r="T30" s="23">
        <v>-2381.1451000000002</v>
      </c>
      <c r="U30" s="24">
        <v>105008.1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3643.9920000000002</v>
      </c>
      <c r="D31" s="23">
        <v>3969.5911000000001</v>
      </c>
      <c r="E31" s="23">
        <v>-325.59909999999991</v>
      </c>
      <c r="F31" s="24">
        <v>101021.882</v>
      </c>
      <c r="G31" s="19"/>
      <c r="H31" s="22">
        <v>11299.26</v>
      </c>
      <c r="I31" s="23">
        <v>6487.7213000000002</v>
      </c>
      <c r="J31" s="23">
        <v>4811.5387000000001</v>
      </c>
      <c r="K31" s="24">
        <v>773979.19339999999</v>
      </c>
      <c r="L31" s="19"/>
      <c r="M31" s="22">
        <v>614.63869999999997</v>
      </c>
      <c r="N31" s="23">
        <v>1307.2027</v>
      </c>
      <c r="O31" s="23">
        <v>-692.56400000000008</v>
      </c>
      <c r="P31" s="24">
        <v>230101.24720000001</v>
      </c>
      <c r="Q31" s="19"/>
      <c r="R31" s="22">
        <v>1223.0226</v>
      </c>
      <c r="S31" s="23">
        <v>6558.1364999999996</v>
      </c>
      <c r="T31" s="23">
        <v>-5335.1138999999994</v>
      </c>
      <c r="U31" s="24">
        <v>98062.971799999999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2081.2194</v>
      </c>
      <c r="D32" s="23">
        <v>1366.0105000000001</v>
      </c>
      <c r="E32" s="23">
        <v>715.20889999999986</v>
      </c>
      <c r="F32" s="24">
        <v>100466.7282</v>
      </c>
      <c r="G32" s="19"/>
      <c r="H32" s="22">
        <v>4773.1728999999996</v>
      </c>
      <c r="I32" s="23">
        <v>4790.1940999999997</v>
      </c>
      <c r="J32" s="23">
        <v>-17.021200000000135</v>
      </c>
      <c r="K32" s="24">
        <v>765734.22939999995</v>
      </c>
      <c r="L32" s="19"/>
      <c r="M32" s="22">
        <v>428.76740000000001</v>
      </c>
      <c r="N32" s="23">
        <v>852.21730000000002</v>
      </c>
      <c r="O32" s="23">
        <v>-423.44990000000001</v>
      </c>
      <c r="P32" s="24">
        <v>226761.8523</v>
      </c>
      <c r="Q32" s="19"/>
      <c r="R32" s="22">
        <v>1628.2847999999999</v>
      </c>
      <c r="S32" s="23">
        <v>1902.835</v>
      </c>
      <c r="T32" s="23">
        <v>-274.55020000000013</v>
      </c>
      <c r="U32" s="24">
        <v>95839.513399999996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1531.6271999999999</v>
      </c>
      <c r="D33" s="23">
        <v>1699.9110000000001</v>
      </c>
      <c r="E33" s="23">
        <v>-168.28380000000016</v>
      </c>
      <c r="F33" s="24">
        <v>98086.657900000006</v>
      </c>
      <c r="G33" s="19"/>
      <c r="H33" s="22">
        <v>5151.5807000000004</v>
      </c>
      <c r="I33" s="23">
        <v>3593.1408999999999</v>
      </c>
      <c r="J33" s="23">
        <v>1558.4398000000006</v>
      </c>
      <c r="K33" s="24">
        <v>756940.85950000002</v>
      </c>
      <c r="L33" s="19"/>
      <c r="M33" s="22">
        <v>401.62439999999998</v>
      </c>
      <c r="N33" s="23">
        <v>1002.3074</v>
      </c>
      <c r="O33" s="23">
        <v>-600.68299999999999</v>
      </c>
      <c r="P33" s="24">
        <v>224443.72399999999</v>
      </c>
      <c r="Q33" s="19"/>
      <c r="R33" s="22">
        <v>1204.5233000000001</v>
      </c>
      <c r="S33" s="23">
        <v>2227.8204000000001</v>
      </c>
      <c r="T33" s="23">
        <v>-1023.2971</v>
      </c>
      <c r="U33" s="24">
        <v>93086.009099999996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2814.6253999999999</v>
      </c>
      <c r="D34" s="23">
        <v>2390.7058999999999</v>
      </c>
      <c r="E34" s="23">
        <v>423.91949999999997</v>
      </c>
      <c r="F34" s="24">
        <v>104126.285</v>
      </c>
      <c r="G34" s="19"/>
      <c r="H34" s="22">
        <v>5907.9854999999998</v>
      </c>
      <c r="I34" s="23">
        <v>4266.2051000000001</v>
      </c>
      <c r="J34" s="23">
        <v>1641.7803999999996</v>
      </c>
      <c r="K34" s="24">
        <v>785780.24840000004</v>
      </c>
      <c r="L34" s="19"/>
      <c r="M34" s="22">
        <v>422.54509999999999</v>
      </c>
      <c r="N34" s="23">
        <v>1049.2934</v>
      </c>
      <c r="O34" s="23">
        <v>-626.74829999999997</v>
      </c>
      <c r="P34" s="24">
        <v>237264.99729999999</v>
      </c>
      <c r="Q34" s="19"/>
      <c r="R34" s="22">
        <v>1377.5745999999999</v>
      </c>
      <c r="S34" s="23">
        <v>1876.5821000000001</v>
      </c>
      <c r="T34" s="23">
        <v>-499.00750000000016</v>
      </c>
      <c r="U34" s="24">
        <v>96865.703200000004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2717.8643000000002</v>
      </c>
      <c r="D35" s="23">
        <v>2314.3638999999998</v>
      </c>
      <c r="E35" s="23">
        <v>403.50040000000035</v>
      </c>
      <c r="F35" s="24">
        <v>107684.9234</v>
      </c>
      <c r="G35" s="19"/>
      <c r="H35" s="22">
        <v>12888.0885</v>
      </c>
      <c r="I35" s="23">
        <v>8666.1841999999997</v>
      </c>
      <c r="J35" s="23">
        <v>4221.9043000000001</v>
      </c>
      <c r="K35" s="24">
        <v>830561.64569999999</v>
      </c>
      <c r="L35" s="19"/>
      <c r="M35" s="22">
        <v>600.10220000000004</v>
      </c>
      <c r="N35" s="23">
        <v>1201.4033999999999</v>
      </c>
      <c r="O35" s="23">
        <v>-601.30119999999988</v>
      </c>
      <c r="P35" s="24">
        <v>248157.19130000001</v>
      </c>
      <c r="Q35" s="19"/>
      <c r="R35" s="22">
        <v>1752.4906000000001</v>
      </c>
      <c r="S35" s="23">
        <v>2417.1664999999998</v>
      </c>
      <c r="T35" s="23">
        <v>-664.67589999999973</v>
      </c>
      <c r="U35" s="24">
        <v>101405.594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2237.6864</v>
      </c>
      <c r="D36" s="23">
        <v>3372.5428000000002</v>
      </c>
      <c r="E36" s="23">
        <v>-1134.8564000000001</v>
      </c>
      <c r="F36" s="24">
        <v>106352.08199999999</v>
      </c>
      <c r="G36" s="19"/>
      <c r="H36" s="22">
        <v>8679.0933999999997</v>
      </c>
      <c r="I36" s="23">
        <v>6117.9134000000004</v>
      </c>
      <c r="J36" s="23">
        <v>2561.1799999999994</v>
      </c>
      <c r="K36" s="24">
        <v>843553.72719999996</v>
      </c>
      <c r="L36" s="19"/>
      <c r="M36" s="22">
        <v>648.53660000000002</v>
      </c>
      <c r="N36" s="23">
        <v>1358.979</v>
      </c>
      <c r="O36" s="23">
        <v>-710.44240000000002</v>
      </c>
      <c r="P36" s="24">
        <v>246125.19709999999</v>
      </c>
      <c r="Q36" s="19"/>
      <c r="R36" s="22">
        <v>2592.8217</v>
      </c>
      <c r="S36" s="23">
        <v>2945.9670000000001</v>
      </c>
      <c r="T36" s="23">
        <v>-353.14530000000013</v>
      </c>
      <c r="U36" s="24">
        <v>103039.7519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2797.1414</v>
      </c>
      <c r="D37" s="23">
        <v>3681.1197000000002</v>
      </c>
      <c r="E37" s="23">
        <v>-883.97830000000022</v>
      </c>
      <c r="F37" s="24">
        <v>105797.27439999999</v>
      </c>
      <c r="G37" s="19"/>
      <c r="H37" s="22">
        <v>24239.731</v>
      </c>
      <c r="I37" s="23">
        <v>9744.6308000000008</v>
      </c>
      <c r="J37" s="23">
        <v>14495.100199999999</v>
      </c>
      <c r="K37" s="24">
        <v>858828.80680000002</v>
      </c>
      <c r="L37" s="19"/>
      <c r="M37" s="22">
        <v>2174.0338000000002</v>
      </c>
      <c r="N37" s="23">
        <v>1144.8018999999999</v>
      </c>
      <c r="O37" s="23">
        <v>1029.2319000000002</v>
      </c>
      <c r="P37" s="24">
        <v>244682.88510000001</v>
      </c>
      <c r="Q37" s="19"/>
      <c r="R37" s="22">
        <v>4318.1668</v>
      </c>
      <c r="S37" s="23">
        <v>4010.5506999999998</v>
      </c>
      <c r="T37" s="23">
        <v>307.61610000000019</v>
      </c>
      <c r="U37" s="24">
        <v>104148.3771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37463.828300000001</v>
      </c>
      <c r="D38" s="26">
        <f>SUM(D26:D37)</f>
        <v>29756.868299999998</v>
      </c>
      <c r="E38" s="26">
        <f>SUM(E26:E37)</f>
        <v>7706.9600000000009</v>
      </c>
      <c r="F38" s="27"/>
      <c r="G38" s="28"/>
      <c r="H38" s="25">
        <f>SUM(H26:H37)</f>
        <v>125918.095</v>
      </c>
      <c r="I38" s="26">
        <f>SUM(I26:I37)</f>
        <v>79416.357799999998</v>
      </c>
      <c r="J38" s="26">
        <f>SUM(J26:J37)</f>
        <v>46501.737200000003</v>
      </c>
      <c r="K38" s="27"/>
      <c r="L38" s="28"/>
      <c r="M38" s="25">
        <f>SUM(M26:M37)</f>
        <v>9671.1828000000005</v>
      </c>
      <c r="N38" s="26">
        <f>SUM(N26:N37)</f>
        <v>14048.696299999998</v>
      </c>
      <c r="O38" s="26">
        <f>SUM(O26:O37)</f>
        <v>-4377.5134999999991</v>
      </c>
      <c r="P38" s="27"/>
      <c r="Q38" s="28"/>
      <c r="R38" s="25">
        <f>SUM(R26:R37)</f>
        <v>29984.500500000002</v>
      </c>
      <c r="S38" s="26">
        <f>SUM(S26:S37)</f>
        <v>42877.416099999995</v>
      </c>
      <c r="T38" s="26">
        <f>SUM(T26:T37)</f>
        <v>-12892.9156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111.7578</v>
      </c>
      <c r="D44" s="17">
        <v>154.1876</v>
      </c>
      <c r="E44" s="23">
        <v>-42.4298</v>
      </c>
      <c r="F44" s="18">
        <v>6692.9623000000001</v>
      </c>
      <c r="G44" s="19"/>
      <c r="H44" s="16">
        <v>219.0909</v>
      </c>
      <c r="I44" s="17">
        <v>131.1474</v>
      </c>
      <c r="J44" s="23">
        <v>87.9435</v>
      </c>
      <c r="K44" s="18">
        <v>9052.0511999999999</v>
      </c>
      <c r="L44" s="19"/>
      <c r="M44" s="16">
        <v>466.9984</v>
      </c>
      <c r="N44" s="17">
        <v>264.67630000000003</v>
      </c>
      <c r="O44" s="23">
        <v>202.32209999999998</v>
      </c>
      <c r="P44" s="18">
        <v>11906.086799999999</v>
      </c>
      <c r="Q44" s="19"/>
      <c r="R44" s="16">
        <v>1092.5708</v>
      </c>
      <c r="S44" s="17">
        <v>835.97829999999999</v>
      </c>
      <c r="T44" s="23">
        <v>256.59249999999997</v>
      </c>
      <c r="U44" s="18">
        <v>41281.621299999999</v>
      </c>
      <c r="V44" s="31"/>
    </row>
    <row r="45" spans="2:27" ht="11.25" customHeight="1" x14ac:dyDescent="0.15">
      <c r="B45" s="21" t="s">
        <v>12</v>
      </c>
      <c r="C45" s="22">
        <v>330.22620000000001</v>
      </c>
      <c r="D45" s="23">
        <v>117.1474</v>
      </c>
      <c r="E45" s="23">
        <v>213.0788</v>
      </c>
      <c r="F45" s="24">
        <v>7516.9533000000001</v>
      </c>
      <c r="G45" s="19"/>
      <c r="H45" s="22">
        <v>400.52280000000002</v>
      </c>
      <c r="I45" s="23">
        <v>137.41640000000001</v>
      </c>
      <c r="J45" s="23">
        <v>263.10640000000001</v>
      </c>
      <c r="K45" s="24">
        <v>9731.5043999999998</v>
      </c>
      <c r="L45" s="19"/>
      <c r="M45" s="22">
        <v>488.57530000000003</v>
      </c>
      <c r="N45" s="23">
        <v>247.54419999999999</v>
      </c>
      <c r="O45" s="23">
        <v>241.03110000000004</v>
      </c>
      <c r="P45" s="24">
        <v>12493.3447</v>
      </c>
      <c r="Q45" s="19"/>
      <c r="R45" s="22">
        <v>1440.1123</v>
      </c>
      <c r="S45" s="23">
        <v>769.76760000000002</v>
      </c>
      <c r="T45" s="23">
        <v>670.34469999999999</v>
      </c>
      <c r="U45" s="24">
        <v>43873.938300000002</v>
      </c>
      <c r="V45" s="31"/>
    </row>
    <row r="46" spans="2:27" ht="11.25" customHeight="1" x14ac:dyDescent="0.15">
      <c r="B46" s="21" t="s">
        <v>13</v>
      </c>
      <c r="C46" s="22">
        <v>694.7627</v>
      </c>
      <c r="D46" s="23">
        <v>159.19399999999999</v>
      </c>
      <c r="E46" s="23">
        <v>535.56870000000004</v>
      </c>
      <c r="F46" s="24">
        <v>8789.7250999999997</v>
      </c>
      <c r="G46" s="19"/>
      <c r="H46" s="22">
        <v>285.58949999999999</v>
      </c>
      <c r="I46" s="23">
        <v>327.88549999999998</v>
      </c>
      <c r="J46" s="23">
        <v>-42.295999999999992</v>
      </c>
      <c r="K46" s="24">
        <v>9758.5288</v>
      </c>
      <c r="L46" s="19"/>
      <c r="M46" s="22">
        <v>310.05059999999997</v>
      </c>
      <c r="N46" s="23">
        <v>504.41809999999998</v>
      </c>
      <c r="O46" s="23">
        <v>-194.36750000000001</v>
      </c>
      <c r="P46" s="24">
        <v>12090.863799999999</v>
      </c>
      <c r="Q46" s="19"/>
      <c r="R46" s="22">
        <v>1774.8606</v>
      </c>
      <c r="S46" s="23">
        <v>960.99869999999999</v>
      </c>
      <c r="T46" s="23">
        <v>813.86189999999999</v>
      </c>
      <c r="U46" s="24">
        <v>45611.699000000001</v>
      </c>
      <c r="V46" s="31"/>
    </row>
    <row r="47" spans="2:27" ht="11.25" customHeight="1" x14ac:dyDescent="0.15">
      <c r="B47" s="21" t="s">
        <v>14</v>
      </c>
      <c r="C47" s="22">
        <v>839.87980000000005</v>
      </c>
      <c r="D47" s="23">
        <v>174.80279999999999</v>
      </c>
      <c r="E47" s="23">
        <v>665.077</v>
      </c>
      <c r="F47" s="24">
        <v>9692.8958999999995</v>
      </c>
      <c r="G47" s="19"/>
      <c r="H47" s="22">
        <v>173.6155</v>
      </c>
      <c r="I47" s="23">
        <v>163.05019999999999</v>
      </c>
      <c r="J47" s="23">
        <v>10.565300000000008</v>
      </c>
      <c r="K47" s="24">
        <v>9934.4241999999995</v>
      </c>
      <c r="L47" s="19"/>
      <c r="M47" s="22">
        <v>214.0232</v>
      </c>
      <c r="N47" s="23">
        <v>265.61540000000002</v>
      </c>
      <c r="O47" s="23">
        <v>-51.59220000000002</v>
      </c>
      <c r="P47" s="24">
        <v>12048.8406</v>
      </c>
      <c r="Q47" s="19"/>
      <c r="R47" s="22">
        <v>1444.2141999999999</v>
      </c>
      <c r="S47" s="23">
        <v>1272.3637000000001</v>
      </c>
      <c r="T47" s="23">
        <v>171.85049999999978</v>
      </c>
      <c r="U47" s="24">
        <v>46680.936699999998</v>
      </c>
      <c r="V47" s="31"/>
    </row>
    <row r="48" spans="2:27" ht="11.25" customHeight="1" x14ac:dyDescent="0.15">
      <c r="B48" s="21" t="s">
        <v>15</v>
      </c>
      <c r="C48" s="22">
        <v>344.02949999999998</v>
      </c>
      <c r="D48" s="23">
        <v>535.47789999999998</v>
      </c>
      <c r="E48" s="23">
        <v>-191.44839999999999</v>
      </c>
      <c r="F48" s="24">
        <v>9284.1741000000002</v>
      </c>
      <c r="G48" s="19"/>
      <c r="H48" s="22">
        <v>198.54810000000001</v>
      </c>
      <c r="I48" s="23">
        <v>224.20840000000001</v>
      </c>
      <c r="J48" s="23">
        <v>-25.660300000000007</v>
      </c>
      <c r="K48" s="24">
        <v>10080.098599999999</v>
      </c>
      <c r="L48" s="19"/>
      <c r="M48" s="22">
        <v>527.99130000000002</v>
      </c>
      <c r="N48" s="23">
        <v>274.9796</v>
      </c>
      <c r="O48" s="23">
        <v>253.01170000000002</v>
      </c>
      <c r="P48" s="24">
        <v>12511.3632</v>
      </c>
      <c r="Q48" s="19"/>
      <c r="R48" s="22">
        <v>1032.9776999999999</v>
      </c>
      <c r="S48" s="23">
        <v>1434.13</v>
      </c>
      <c r="T48" s="23">
        <v>-401.1523000000002</v>
      </c>
      <c r="U48" s="24">
        <v>46929.511500000001</v>
      </c>
      <c r="V48" s="31"/>
    </row>
    <row r="49" spans="2:28" ht="11.25" customHeight="1" x14ac:dyDescent="0.15">
      <c r="B49" s="21" t="s">
        <v>16</v>
      </c>
      <c r="C49" s="22">
        <v>237.33369999999999</v>
      </c>
      <c r="D49" s="23">
        <v>323.80610000000001</v>
      </c>
      <c r="E49" s="23">
        <v>-86.472400000000022</v>
      </c>
      <c r="F49" s="24">
        <v>8874.16</v>
      </c>
      <c r="G49" s="19"/>
      <c r="H49" s="22">
        <v>382.89819999999997</v>
      </c>
      <c r="I49" s="23">
        <v>147.10939999999999</v>
      </c>
      <c r="J49" s="23">
        <v>235.78879999999998</v>
      </c>
      <c r="K49" s="24">
        <v>10277.291999999999</v>
      </c>
      <c r="L49" s="19"/>
      <c r="M49" s="22">
        <v>361.29430000000002</v>
      </c>
      <c r="N49" s="23">
        <v>624.47439999999995</v>
      </c>
      <c r="O49" s="23">
        <v>-263.18009999999992</v>
      </c>
      <c r="P49" s="24">
        <v>12046.398300000001</v>
      </c>
      <c r="Q49" s="19"/>
      <c r="R49" s="22">
        <v>1395.7198000000001</v>
      </c>
      <c r="S49" s="23">
        <v>829.96820000000002</v>
      </c>
      <c r="T49" s="23">
        <v>565.75160000000005</v>
      </c>
      <c r="U49" s="24">
        <v>47130.318299999999</v>
      </c>
      <c r="V49" s="31"/>
    </row>
    <row r="50" spans="2:28" ht="11.25" customHeight="1" x14ac:dyDescent="0.15">
      <c r="B50" s="21" t="s">
        <v>17</v>
      </c>
      <c r="C50" s="22">
        <v>174.24850000000001</v>
      </c>
      <c r="D50" s="23">
        <v>242.55199999999999</v>
      </c>
      <c r="E50" s="23">
        <v>-68.303499999999985</v>
      </c>
      <c r="F50" s="24">
        <v>8974.982</v>
      </c>
      <c r="G50" s="19"/>
      <c r="H50" s="22">
        <v>372.96629999999999</v>
      </c>
      <c r="I50" s="23">
        <v>162.51599999999999</v>
      </c>
      <c r="J50" s="23">
        <v>210.4503</v>
      </c>
      <c r="K50" s="24">
        <v>10679.5612</v>
      </c>
      <c r="L50" s="19"/>
      <c r="M50" s="22">
        <v>373.06569999999999</v>
      </c>
      <c r="N50" s="23">
        <v>266.02859999999998</v>
      </c>
      <c r="O50" s="23">
        <v>107.03710000000001</v>
      </c>
      <c r="P50" s="24">
        <v>11911.665300000001</v>
      </c>
      <c r="Q50" s="19"/>
      <c r="R50" s="22">
        <v>2113.4277000000002</v>
      </c>
      <c r="S50" s="23">
        <v>1544.3892000000001</v>
      </c>
      <c r="T50" s="23">
        <v>569.03850000000011</v>
      </c>
      <c r="U50" s="24">
        <v>47295.685299999997</v>
      </c>
      <c r="V50" s="31"/>
    </row>
    <row r="51" spans="2:28" ht="11.25" customHeight="1" x14ac:dyDescent="0.15">
      <c r="B51" s="21" t="s">
        <v>18</v>
      </c>
      <c r="C51" s="22">
        <v>152.17320000000001</v>
      </c>
      <c r="D51" s="23">
        <v>358.4126</v>
      </c>
      <c r="E51" s="23">
        <v>-206.23939999999999</v>
      </c>
      <c r="F51" s="24">
        <v>8508.2383000000009</v>
      </c>
      <c r="G51" s="19"/>
      <c r="H51" s="22">
        <v>797.46789999999999</v>
      </c>
      <c r="I51" s="23">
        <v>261.47469999999998</v>
      </c>
      <c r="J51" s="23">
        <v>535.9932</v>
      </c>
      <c r="K51" s="24">
        <v>11331.0468</v>
      </c>
      <c r="L51" s="19"/>
      <c r="M51" s="22">
        <v>146.4194</v>
      </c>
      <c r="N51" s="23">
        <v>195.71250000000001</v>
      </c>
      <c r="O51" s="23">
        <v>-49.29310000000001</v>
      </c>
      <c r="P51" s="24">
        <v>11663.252200000001</v>
      </c>
      <c r="Q51" s="19"/>
      <c r="R51" s="22">
        <v>1047.0968</v>
      </c>
      <c r="S51" s="23">
        <v>950.71519999999998</v>
      </c>
      <c r="T51" s="23">
        <v>96.381600000000049</v>
      </c>
      <c r="U51" s="24">
        <v>48063.880799999999</v>
      </c>
      <c r="V51" s="31"/>
    </row>
    <row r="52" spans="2:28" ht="11.25" customHeight="1" x14ac:dyDescent="0.15">
      <c r="B52" s="21" t="s">
        <v>19</v>
      </c>
      <c r="C52" s="22">
        <v>86.2624</v>
      </c>
      <c r="D52" s="23">
        <v>238.45750000000001</v>
      </c>
      <c r="E52" s="23">
        <v>-152.19510000000002</v>
      </c>
      <c r="F52" s="24">
        <v>8286.3320999999996</v>
      </c>
      <c r="G52" s="19"/>
      <c r="H52" s="22">
        <v>383.91669999999999</v>
      </c>
      <c r="I52" s="23">
        <v>427.33100000000002</v>
      </c>
      <c r="J52" s="23">
        <v>-43.414300000000026</v>
      </c>
      <c r="K52" s="24">
        <v>11596.6047</v>
      </c>
      <c r="L52" s="19"/>
      <c r="M52" s="22">
        <v>376.57580000000002</v>
      </c>
      <c r="N52" s="23">
        <v>444.21600000000001</v>
      </c>
      <c r="O52" s="23">
        <v>-67.640199999999993</v>
      </c>
      <c r="P52" s="24">
        <v>12145.541300000001</v>
      </c>
      <c r="Q52" s="19"/>
      <c r="R52" s="22">
        <v>1090.3672999999999</v>
      </c>
      <c r="S52" s="23">
        <v>832.50959999999998</v>
      </c>
      <c r="T52" s="23">
        <v>257.85769999999991</v>
      </c>
      <c r="U52" s="24">
        <v>49492.452700000002</v>
      </c>
      <c r="V52" s="31"/>
    </row>
    <row r="53" spans="2:28" ht="11.25" customHeight="1" x14ac:dyDescent="0.15">
      <c r="B53" s="21" t="s">
        <v>20</v>
      </c>
      <c r="C53" s="22">
        <v>125.3257</v>
      </c>
      <c r="D53" s="23">
        <v>258.08420000000001</v>
      </c>
      <c r="E53" s="23">
        <v>-132.75850000000003</v>
      </c>
      <c r="F53" s="24">
        <v>8829.0817999999999</v>
      </c>
      <c r="G53" s="19"/>
      <c r="H53" s="22">
        <v>719.77809999999999</v>
      </c>
      <c r="I53" s="23">
        <v>197.1619</v>
      </c>
      <c r="J53" s="23">
        <v>522.61619999999994</v>
      </c>
      <c r="K53" s="24">
        <v>13396.8385</v>
      </c>
      <c r="L53" s="19"/>
      <c r="M53" s="22">
        <v>662.77449999999999</v>
      </c>
      <c r="N53" s="23">
        <v>264.03960000000001</v>
      </c>
      <c r="O53" s="23">
        <v>398.73489999999998</v>
      </c>
      <c r="P53" s="24">
        <v>13498.3822</v>
      </c>
      <c r="Q53" s="19"/>
      <c r="R53" s="22">
        <v>1682.2933</v>
      </c>
      <c r="S53" s="23">
        <v>625.72069999999997</v>
      </c>
      <c r="T53" s="23">
        <v>1056.5726</v>
      </c>
      <c r="U53" s="24">
        <v>53634.0553</v>
      </c>
      <c r="V53" s="31"/>
    </row>
    <row r="54" spans="2:28" ht="11.25" customHeight="1" x14ac:dyDescent="0.15">
      <c r="B54" s="21" t="s">
        <v>21</v>
      </c>
      <c r="C54" s="22">
        <v>224.99119999999999</v>
      </c>
      <c r="D54" s="23">
        <v>168.03989999999999</v>
      </c>
      <c r="E54" s="23">
        <v>56.951300000000003</v>
      </c>
      <c r="F54" s="24">
        <v>9663.7844000000005</v>
      </c>
      <c r="G54" s="19"/>
      <c r="H54" s="22">
        <v>1324.0676000000001</v>
      </c>
      <c r="I54" s="23">
        <v>400.88569999999999</v>
      </c>
      <c r="J54" s="23">
        <v>923.18190000000004</v>
      </c>
      <c r="K54" s="24">
        <v>13799.9647</v>
      </c>
      <c r="L54" s="19"/>
      <c r="M54" s="22">
        <v>1179.5808</v>
      </c>
      <c r="N54" s="23">
        <v>606.32370000000003</v>
      </c>
      <c r="O54" s="23">
        <v>573.25709999999992</v>
      </c>
      <c r="P54" s="24">
        <v>15036.403200000001</v>
      </c>
      <c r="Q54" s="19"/>
      <c r="R54" s="22">
        <v>4339.6404000000002</v>
      </c>
      <c r="S54" s="23">
        <v>1734.8317</v>
      </c>
      <c r="T54" s="23">
        <v>2604.8087000000005</v>
      </c>
      <c r="U54" s="24">
        <v>54745.913200000003</v>
      </c>
      <c r="V54" s="31"/>
    </row>
    <row r="55" spans="2:28" ht="11.25" customHeight="1" x14ac:dyDescent="0.15">
      <c r="B55" s="21" t="s">
        <v>22</v>
      </c>
      <c r="C55" s="22">
        <v>317.64710000000002</v>
      </c>
      <c r="D55" s="23">
        <v>774.23149999999998</v>
      </c>
      <c r="E55" s="23">
        <v>-456.58439999999996</v>
      </c>
      <c r="F55" s="24">
        <v>9421.4495000000006</v>
      </c>
      <c r="G55" s="19"/>
      <c r="H55" s="22">
        <v>455.416</v>
      </c>
      <c r="I55" s="23">
        <v>723.45650000000001</v>
      </c>
      <c r="J55" s="23">
        <v>-268.04050000000001</v>
      </c>
      <c r="K55" s="24">
        <v>13602.4876</v>
      </c>
      <c r="L55" s="19"/>
      <c r="M55" s="22">
        <v>1108.0302999999999</v>
      </c>
      <c r="N55" s="23">
        <v>1238.4408000000001</v>
      </c>
      <c r="O55" s="23">
        <v>-130.41050000000018</v>
      </c>
      <c r="P55" s="24">
        <v>14864.3413</v>
      </c>
      <c r="Q55" s="19"/>
      <c r="R55" s="22">
        <v>2215.8162000000002</v>
      </c>
      <c r="S55" s="23">
        <v>2087.3942000000002</v>
      </c>
      <c r="T55" s="23">
        <v>128.42200000000003</v>
      </c>
      <c r="U55" s="24">
        <v>55305.804799999998</v>
      </c>
      <c r="V55" s="31"/>
    </row>
    <row r="56" spans="2:28" ht="15" customHeight="1" x14ac:dyDescent="0.15">
      <c r="B56" s="10" t="s">
        <v>23</v>
      </c>
      <c r="C56" s="25">
        <f>SUM(C44:C55)</f>
        <v>3638.6378000000009</v>
      </c>
      <c r="D56" s="26">
        <f>SUM(D44:D55)</f>
        <v>3504.3934999999992</v>
      </c>
      <c r="E56" s="26">
        <f>SUM(E44:E55)</f>
        <v>134.24429999999984</v>
      </c>
      <c r="F56" s="27"/>
      <c r="G56" s="28"/>
      <c r="H56" s="25">
        <f>SUM(H44:H55)</f>
        <v>5713.8775999999998</v>
      </c>
      <c r="I56" s="26">
        <f>SUM(I44:I55)</f>
        <v>3303.6431000000002</v>
      </c>
      <c r="J56" s="26">
        <f>SUM(J44:J55)</f>
        <v>2410.2345</v>
      </c>
      <c r="K56" s="27"/>
      <c r="L56" s="28"/>
      <c r="M56" s="25">
        <f>SUM(M44:M55)</f>
        <v>6215.3796000000002</v>
      </c>
      <c r="N56" s="26">
        <f>SUM(N44:N55)</f>
        <v>5196.4692000000005</v>
      </c>
      <c r="O56" s="26">
        <f>SUM(O44:O55)</f>
        <v>1018.9104</v>
      </c>
      <c r="P56" s="27"/>
      <c r="Q56" s="28"/>
      <c r="R56" s="25">
        <f>SUM(R44:R55)</f>
        <v>20669.097099999999</v>
      </c>
      <c r="S56" s="26">
        <f>SUM(S44:S55)</f>
        <v>13878.767100000001</v>
      </c>
      <c r="T56" s="26">
        <f>SUM(T44:T55)</f>
        <v>6790.33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2903.1073999999999</v>
      </c>
      <c r="D62" s="17">
        <v>1480.4232999999999</v>
      </c>
      <c r="E62" s="17">
        <v>1422.6840999999999</v>
      </c>
      <c r="F62" s="18">
        <v>73445.433499999999</v>
      </c>
      <c r="H62" s="16">
        <v>2436.3027000000002</v>
      </c>
      <c r="I62" s="17">
        <v>2529.3321000000001</v>
      </c>
      <c r="J62" s="17">
        <v>-93.029399999999896</v>
      </c>
      <c r="K62" s="18">
        <v>102290.1097</v>
      </c>
      <c r="L62" s="38"/>
      <c r="M62" s="42">
        <f>+C8+H8+M8+R8+C26+H26+M26+R26+C44+H44+M44+R44+C62+H62</f>
        <v>35555.4761</v>
      </c>
      <c r="N62" s="43">
        <f>+D8+I8+N8+S8+D26+I26+N26+S26+D44+I44+N44+S44+D62+I62</f>
        <v>27554.8138</v>
      </c>
      <c r="O62" s="43">
        <f>+E8+J8+O8+T8+E26+J26+O26+T26+E44+J44+O44+T44+E62+J62</f>
        <v>8000.6623</v>
      </c>
      <c r="P62" s="44">
        <f>+F8+K8+P8+U8+F26+K26+P26+U26+F44+K44+P44+U44+F62+K62</f>
        <v>2046421.4835000001</v>
      </c>
      <c r="Q62" s="19"/>
      <c r="R62" s="16">
        <v>9895.0360000000001</v>
      </c>
      <c r="S62" s="17">
        <v>6703.1001999999999</v>
      </c>
      <c r="T62" s="17">
        <v>3191.9358000000002</v>
      </c>
      <c r="U62" s="18">
        <v>299574.95329999999</v>
      </c>
    </row>
    <row r="63" spans="2:28" ht="11.25" customHeight="1" x14ac:dyDescent="0.15">
      <c r="B63" s="21" t="s">
        <v>12</v>
      </c>
      <c r="C63" s="22">
        <v>3563.2188000000001</v>
      </c>
      <c r="D63" s="23">
        <v>2129.2876999999999</v>
      </c>
      <c r="E63" s="23">
        <v>1433.9311000000002</v>
      </c>
      <c r="F63" s="24">
        <v>79656.787800000006</v>
      </c>
      <c r="H63" s="22">
        <v>3227.1372000000001</v>
      </c>
      <c r="I63" s="23">
        <v>3408.0729000000001</v>
      </c>
      <c r="J63" s="23">
        <v>-180.9357</v>
      </c>
      <c r="K63" s="24">
        <v>108805.6972</v>
      </c>
      <c r="L63" s="38"/>
      <c r="M63" s="42">
        <f t="shared" ref="M63:P63" si="0">+C9+H9+M9+R9+C27+H27+M27+R27+C45+H45+M45+R45+C63+H63</f>
        <v>40350.564899999998</v>
      </c>
      <c r="N63" s="43">
        <f t="shared" si="0"/>
        <v>30453.899399999995</v>
      </c>
      <c r="O63" s="43">
        <f t="shared" si="0"/>
        <v>9896.6654999999992</v>
      </c>
      <c r="P63" s="44">
        <f t="shared" si="0"/>
        <v>2151422.6708999998</v>
      </c>
      <c r="Q63" s="19"/>
      <c r="R63" s="22">
        <v>9147.0326000000005</v>
      </c>
      <c r="S63" s="23">
        <v>7370.9670999999998</v>
      </c>
      <c r="T63" s="23">
        <v>1776.0655000000006</v>
      </c>
      <c r="U63" s="24">
        <v>313910.62929999997</v>
      </c>
    </row>
    <row r="64" spans="2:28" ht="11.25" customHeight="1" x14ac:dyDescent="0.15">
      <c r="B64" s="21" t="s">
        <v>13</v>
      </c>
      <c r="C64" s="22">
        <v>4960.6675999999998</v>
      </c>
      <c r="D64" s="23">
        <v>3399.857</v>
      </c>
      <c r="E64" s="23">
        <v>1560.8105999999998</v>
      </c>
      <c r="F64" s="24">
        <v>81482.524300000005</v>
      </c>
      <c r="H64" s="22">
        <v>3204.2139999999999</v>
      </c>
      <c r="I64" s="23">
        <v>3343.5428000000002</v>
      </c>
      <c r="J64" s="23">
        <v>-139.32880000000023</v>
      </c>
      <c r="K64" s="24">
        <v>108095.26360000001</v>
      </c>
      <c r="L64" s="38"/>
      <c r="M64" s="42">
        <f t="shared" ref="M64:P64" si="1">+C10+H10+M10+R10+C28+H28+M28+R28+C46+H46+M46+R46+C64+H64</f>
        <v>47925.133800000003</v>
      </c>
      <c r="N64" s="43">
        <f t="shared" si="1"/>
        <v>48308.174000000006</v>
      </c>
      <c r="O64" s="43">
        <f>+E10+J10+O10+T10+E28+J28+O28+T28+E46+J46+O46+T46+E64+J64</f>
        <v>-383.04020000000219</v>
      </c>
      <c r="P64" s="44">
        <f t="shared" si="1"/>
        <v>2173307.2701999997</v>
      </c>
      <c r="Q64" s="19"/>
      <c r="R64" s="22">
        <v>14933.1014</v>
      </c>
      <c r="S64" s="23">
        <v>7148.4681</v>
      </c>
      <c r="T64" s="23">
        <v>7784.6332999999995</v>
      </c>
      <c r="U64" s="24">
        <v>324845.7156</v>
      </c>
    </row>
    <row r="65" spans="2:21" ht="11.25" customHeight="1" x14ac:dyDescent="0.15">
      <c r="B65" s="21" t="s">
        <v>14</v>
      </c>
      <c r="C65" s="22">
        <v>2671.1912000000002</v>
      </c>
      <c r="D65" s="23">
        <v>1571.8202000000001</v>
      </c>
      <c r="E65" s="23">
        <v>1099.3710000000001</v>
      </c>
      <c r="F65" s="24">
        <v>82863.103900000002</v>
      </c>
      <c r="H65" s="22">
        <v>1903.0066999999999</v>
      </c>
      <c r="I65" s="23">
        <v>2484.4290000000001</v>
      </c>
      <c r="J65" s="23">
        <v>-581.42230000000018</v>
      </c>
      <c r="K65" s="24">
        <v>109097.36040000001</v>
      </c>
      <c r="L65" s="38"/>
      <c r="M65" s="42">
        <f t="shared" ref="M65:P65" si="2">+C11+H11+M11+R11+C29+H29+M29+R29+C47+H47+M47+R47+C65+H65</f>
        <v>41606.236200000007</v>
      </c>
      <c r="N65" s="43">
        <f t="shared" si="2"/>
        <v>35494.458100000003</v>
      </c>
      <c r="O65" s="43">
        <f t="shared" si="2"/>
        <v>6111.7780999999995</v>
      </c>
      <c r="P65" s="44">
        <f t="shared" si="2"/>
        <v>2234447.0633</v>
      </c>
      <c r="Q65" s="19"/>
      <c r="R65" s="22">
        <v>13568.067800000001</v>
      </c>
      <c r="S65" s="23">
        <v>6029.0583999999999</v>
      </c>
      <c r="T65" s="23">
        <v>7539.0094000000008</v>
      </c>
      <c r="U65" s="24">
        <v>339336.66200000001</v>
      </c>
    </row>
    <row r="66" spans="2:21" ht="11.25" customHeight="1" x14ac:dyDescent="0.15">
      <c r="B66" s="21" t="s">
        <v>15</v>
      </c>
      <c r="C66" s="22">
        <v>2564.3078</v>
      </c>
      <c r="D66" s="23">
        <v>3980.8388</v>
      </c>
      <c r="E66" s="23">
        <v>-1416.5309999999999</v>
      </c>
      <c r="F66" s="24">
        <v>80597.838300000003</v>
      </c>
      <c r="H66" s="22">
        <v>3527.4229999999998</v>
      </c>
      <c r="I66" s="23">
        <v>2485.4054999999998</v>
      </c>
      <c r="J66" s="23">
        <v>1042.0174999999999</v>
      </c>
      <c r="K66" s="24">
        <v>112561.84570000001</v>
      </c>
      <c r="L66" s="38"/>
      <c r="M66" s="42">
        <f t="shared" ref="M66:P66" si="3">+C12+H12+M12+R12+C30+H30+M30+R30+C48+H48+M48+R48+C66+H66</f>
        <v>41247.958900000012</v>
      </c>
      <c r="N66" s="43">
        <f t="shared" si="3"/>
        <v>38217.260300000002</v>
      </c>
      <c r="O66" s="43">
        <f>+E12+J12+O12+T12+E30+J30+O30+T30+E48+J48+O48+T48+E66+J66</f>
        <v>3030.6985999999997</v>
      </c>
      <c r="P66" s="44">
        <f t="shared" si="3"/>
        <v>2265967.5548999999</v>
      </c>
      <c r="Q66" s="19"/>
      <c r="R66" s="22">
        <v>9987.1149000000005</v>
      </c>
      <c r="S66" s="23">
        <v>7689.0941999999995</v>
      </c>
      <c r="T66" s="23">
        <v>2298.0207000000009</v>
      </c>
      <c r="U66" s="24">
        <v>345996.75229999999</v>
      </c>
    </row>
    <row r="67" spans="2:21" ht="11.25" customHeight="1" x14ac:dyDescent="0.15">
      <c r="B67" s="21" t="s">
        <v>16</v>
      </c>
      <c r="C67" s="22">
        <v>2028.5042000000001</v>
      </c>
      <c r="D67" s="23">
        <v>2775.7383</v>
      </c>
      <c r="E67" s="23">
        <v>-747.2340999999999</v>
      </c>
      <c r="F67" s="24">
        <v>78350.097599999994</v>
      </c>
      <c r="H67" s="22">
        <v>3850.4200999999998</v>
      </c>
      <c r="I67" s="23">
        <v>2599.7491</v>
      </c>
      <c r="J67" s="23">
        <v>1250.6709999999998</v>
      </c>
      <c r="K67" s="24">
        <v>111983.5122</v>
      </c>
      <c r="L67" s="38"/>
      <c r="M67" s="42">
        <f t="shared" ref="M67:P67" si="4">+C13+H13+M13+R13+C31+H31+M31+R31+C49+H49+M49+R49+C67+H67</f>
        <v>39151.919200000004</v>
      </c>
      <c r="N67" s="43">
        <f t="shared" si="4"/>
        <v>40200.295000000006</v>
      </c>
      <c r="O67" s="43">
        <f t="shared" si="4"/>
        <v>-1048.3757999999984</v>
      </c>
      <c r="P67" s="44">
        <f t="shared" si="4"/>
        <v>2217200.5472999997</v>
      </c>
      <c r="Q67" s="19"/>
      <c r="R67" s="22">
        <v>8097.7515000000003</v>
      </c>
      <c r="S67" s="23">
        <v>7017.6152000000002</v>
      </c>
      <c r="T67" s="23">
        <v>1080.1363000000001</v>
      </c>
      <c r="U67" s="24">
        <v>340563.76549999998</v>
      </c>
    </row>
    <row r="68" spans="2:21" ht="11.25" customHeight="1" x14ac:dyDescent="0.15">
      <c r="B68" s="21" t="s">
        <v>17</v>
      </c>
      <c r="C68" s="22">
        <v>1347.6904999999999</v>
      </c>
      <c r="D68" s="23">
        <v>1532.8240000000001</v>
      </c>
      <c r="E68" s="23">
        <v>-185.13350000000014</v>
      </c>
      <c r="F68" s="24">
        <v>78634.016199999998</v>
      </c>
      <c r="H68" s="22">
        <v>1634.3835999999999</v>
      </c>
      <c r="I68" s="23">
        <v>2792.8721</v>
      </c>
      <c r="J68" s="23">
        <v>-1158.4885000000002</v>
      </c>
      <c r="K68" s="24">
        <v>109524.58409999999</v>
      </c>
      <c r="L68" s="38"/>
      <c r="M68" s="42">
        <f t="shared" ref="M68:P68" si="5">+C14+H14+M14+R14+C32+H32+M32+R32+C50+H50+M50+R50+C68+H68</f>
        <v>22108.204999999998</v>
      </c>
      <c r="N68" s="43">
        <f t="shared" si="5"/>
        <v>24155.859200000003</v>
      </c>
      <c r="O68" s="43">
        <f t="shared" si="5"/>
        <v>-2047.6542000000004</v>
      </c>
      <c r="P68" s="44">
        <f t="shared" si="5"/>
        <v>2179873.6178000001</v>
      </c>
      <c r="Q68" s="19"/>
      <c r="R68" s="22">
        <v>5940.0051000000003</v>
      </c>
      <c r="S68" s="23">
        <v>4492.7160999999996</v>
      </c>
      <c r="T68" s="23">
        <v>1447.2890000000007</v>
      </c>
      <c r="U68" s="24">
        <v>334115.97779999999</v>
      </c>
    </row>
    <row r="69" spans="2:21" ht="11.25" customHeight="1" x14ac:dyDescent="0.15">
      <c r="B69" s="21" t="s">
        <v>18</v>
      </c>
      <c r="C69" s="22">
        <v>1675.1763000000001</v>
      </c>
      <c r="D69" s="23">
        <v>1095.7071000000001</v>
      </c>
      <c r="E69" s="23">
        <v>579.4692</v>
      </c>
      <c r="F69" s="24">
        <v>79697.316000000006</v>
      </c>
      <c r="H69" s="22">
        <v>1652.2584999999999</v>
      </c>
      <c r="I69" s="23">
        <v>2482.1401000000001</v>
      </c>
      <c r="J69" s="23">
        <v>-829.88160000000016</v>
      </c>
      <c r="K69" s="24">
        <v>109498.632</v>
      </c>
      <c r="L69" s="38"/>
      <c r="M69" s="42">
        <f t="shared" ref="M69:P69" si="6">+C15+H15+M15+R15+C33+H33+M33+R33+C51+H51+M51+R51+C69+H69</f>
        <v>20257.644100000001</v>
      </c>
      <c r="N69" s="43">
        <f t="shared" si="6"/>
        <v>23592.398499999999</v>
      </c>
      <c r="O69" s="43">
        <f t="shared" si="6"/>
        <v>-3334.7543999999989</v>
      </c>
      <c r="P69" s="44">
        <f t="shared" si="6"/>
        <v>2154387.1165</v>
      </c>
      <c r="Q69" s="19"/>
      <c r="R69" s="22">
        <v>5446.9701999999997</v>
      </c>
      <c r="S69" s="23">
        <v>4866.607</v>
      </c>
      <c r="T69" s="23">
        <v>580.36319999999978</v>
      </c>
      <c r="U69" s="24">
        <v>330590.75910000002</v>
      </c>
    </row>
    <row r="70" spans="2:21" ht="11.25" customHeight="1" x14ac:dyDescent="0.15">
      <c r="B70" s="21" t="s">
        <v>19</v>
      </c>
      <c r="C70" s="22">
        <v>2678.681</v>
      </c>
      <c r="D70" s="23">
        <v>1658.4267</v>
      </c>
      <c r="E70" s="23">
        <v>1020.2543000000001</v>
      </c>
      <c r="F70" s="24">
        <v>82777.393700000001</v>
      </c>
      <c r="H70" s="22">
        <v>2115.3236000000002</v>
      </c>
      <c r="I70" s="23">
        <v>1691.4893</v>
      </c>
      <c r="J70" s="23">
        <v>423.83430000000021</v>
      </c>
      <c r="K70" s="24">
        <v>112409.13770000001</v>
      </c>
      <c r="L70" s="38"/>
      <c r="M70" s="42">
        <f t="shared" ref="M70:P70" si="7">+C16+H16+M16+R16+C34+H34+M34+R34+C52+H52+M52+R52+C70+H70</f>
        <v>28385.307499999995</v>
      </c>
      <c r="N70" s="43">
        <f t="shared" si="7"/>
        <v>23497.713500000002</v>
      </c>
      <c r="O70" s="43">
        <f t="shared" si="7"/>
        <v>4887.5940000000001</v>
      </c>
      <c r="P70" s="44">
        <f t="shared" si="7"/>
        <v>2255269.3256999999</v>
      </c>
      <c r="Q70" s="19"/>
      <c r="R70" s="22">
        <v>7308.6858000000002</v>
      </c>
      <c r="S70" s="23">
        <v>4022.2964999999999</v>
      </c>
      <c r="T70" s="23">
        <v>3286.3893000000003</v>
      </c>
      <c r="U70" s="24">
        <v>349738.83860000002</v>
      </c>
    </row>
    <row r="71" spans="2:21" ht="11.25" customHeight="1" x14ac:dyDescent="0.15">
      <c r="B71" s="21" t="s">
        <v>20</v>
      </c>
      <c r="C71" s="22">
        <v>3298.6891000000001</v>
      </c>
      <c r="D71" s="23">
        <v>3280.4153999999999</v>
      </c>
      <c r="E71" s="23">
        <v>18.27370000000019</v>
      </c>
      <c r="F71" s="24">
        <v>86763.589099999997</v>
      </c>
      <c r="H71" s="22">
        <v>2837.4349999999999</v>
      </c>
      <c r="I71" s="23">
        <v>2589.1219999999998</v>
      </c>
      <c r="J71" s="23">
        <v>248.3130000000001</v>
      </c>
      <c r="K71" s="24">
        <v>117270.2723</v>
      </c>
      <c r="L71" s="38"/>
      <c r="M71" s="42">
        <f t="shared" ref="M71:O71" si="8">+C17+H17+M17+R17+C35+H35+M35+R35+C53+H53+M53+R53+C71+H71</f>
        <v>41620.151400000002</v>
      </c>
      <c r="N71" s="43">
        <f t="shared" si="8"/>
        <v>31381.493299999998</v>
      </c>
      <c r="O71" s="43">
        <f t="shared" si="8"/>
        <v>10238.658100000001</v>
      </c>
      <c r="P71" s="44">
        <f>+F17+K17+P17+U17+F35+K35+P35+U35+F53+K53+P53+U53+F71+K71</f>
        <v>2357154.6929000001</v>
      </c>
      <c r="Q71" s="19"/>
      <c r="R71" s="22">
        <v>8252.6538999999993</v>
      </c>
      <c r="S71" s="23">
        <v>6974.9426999999996</v>
      </c>
      <c r="T71" s="23">
        <v>1277.7111999999997</v>
      </c>
      <c r="U71" s="24">
        <v>363990.69079999998</v>
      </c>
    </row>
    <row r="72" spans="2:21" ht="11.25" customHeight="1" x14ac:dyDescent="0.15">
      <c r="B72" s="21" t="s">
        <v>21</v>
      </c>
      <c r="C72" s="22">
        <v>2108.6289000000002</v>
      </c>
      <c r="D72" s="23">
        <v>4055.4852000000001</v>
      </c>
      <c r="E72" s="23">
        <v>-1946.8562999999999</v>
      </c>
      <c r="F72" s="24">
        <v>84794.176200000002</v>
      </c>
      <c r="H72" s="22">
        <v>3265.1608999999999</v>
      </c>
      <c r="I72" s="23">
        <v>3149.1994</v>
      </c>
      <c r="J72" s="23">
        <v>115.96149999999989</v>
      </c>
      <c r="K72" s="24">
        <v>117044.3033</v>
      </c>
      <c r="L72" s="38"/>
      <c r="M72" s="42">
        <f t="shared" ref="M72:P72" si="9">+C18+H18+M18+R18+C36+H36+M36+R36+C54+H54+M54+R54+C72+H72</f>
        <v>36948.555700000004</v>
      </c>
      <c r="N72" s="43">
        <f t="shared" si="9"/>
        <v>37859.0245</v>
      </c>
      <c r="O72" s="43">
        <f t="shared" si="9"/>
        <v>-910.46879999999965</v>
      </c>
      <c r="P72" s="44">
        <f t="shared" si="9"/>
        <v>2346431.7363999998</v>
      </c>
      <c r="Q72" s="19"/>
      <c r="R72" s="22">
        <v>11303.522499999999</v>
      </c>
      <c r="S72" s="23">
        <v>9001.2877000000008</v>
      </c>
      <c r="T72" s="23">
        <v>2302.2347999999984</v>
      </c>
      <c r="U72" s="24">
        <v>363651.76419999998</v>
      </c>
    </row>
    <row r="73" spans="2:21" ht="11.25" customHeight="1" x14ac:dyDescent="0.15">
      <c r="B73" s="21" t="s">
        <v>22</v>
      </c>
      <c r="C73" s="22">
        <v>3173.4184</v>
      </c>
      <c r="D73" s="23">
        <v>2668.9830999999999</v>
      </c>
      <c r="E73" s="23">
        <v>504.4353000000001</v>
      </c>
      <c r="F73" s="24">
        <v>86942.6005</v>
      </c>
      <c r="H73" s="22">
        <v>5149.6927999999998</v>
      </c>
      <c r="I73" s="23">
        <v>2726.4888000000001</v>
      </c>
      <c r="J73" s="23">
        <v>2423.2039999999997</v>
      </c>
      <c r="K73" s="24">
        <v>119785.0683</v>
      </c>
      <c r="L73" s="38"/>
      <c r="M73" s="42">
        <f>+C19+H19+M19+R19+C37+H37+M37+R37+C55+H55+M55+R55+C73+H73</f>
        <v>61573.836199999991</v>
      </c>
      <c r="N73" s="43">
        <f>+D19+I19+N19+S19+D37+I37+N37+S37+D55+I55+N55+S55+D73+I73</f>
        <v>48756.425999999992</v>
      </c>
      <c r="O73" s="43">
        <f>+E19+J19+O19+T19+E37+J37+O37+T37+E55+J55+O55+T55+E73+J73</f>
        <v>12817.410200000004</v>
      </c>
      <c r="P73" s="44">
        <f>+F19+K19+P19+U19+F37+K37+P37+U37+F55+K55+P55+U55+F73+K73</f>
        <v>2355814.1786000002</v>
      </c>
      <c r="Q73" s="19"/>
      <c r="R73" s="22">
        <v>13049.516100000001</v>
      </c>
      <c r="S73" s="23">
        <v>8247.9874</v>
      </c>
      <c r="T73" s="23">
        <v>4801.5287000000008</v>
      </c>
      <c r="U73" s="24">
        <v>366476.80940000003</v>
      </c>
    </row>
    <row r="74" spans="2:21" ht="15.75" customHeight="1" x14ac:dyDescent="0.15">
      <c r="B74" s="10" t="s">
        <v>23</v>
      </c>
      <c r="C74" s="25">
        <f>SUM(C62:C73)</f>
        <v>32973.281199999998</v>
      </c>
      <c r="D74" s="26">
        <f>SUM(D62:D73)</f>
        <v>29629.806799999998</v>
      </c>
      <c r="E74" s="26">
        <f>SUM(E62:E73)</f>
        <v>3343.4744000000014</v>
      </c>
      <c r="F74" s="27"/>
      <c r="H74" s="25">
        <f>SUM(H62:H73)</f>
        <v>34802.758099999999</v>
      </c>
      <c r="I74" s="26">
        <f>SUM(I62:I73)</f>
        <v>32281.843100000006</v>
      </c>
      <c r="J74" s="26">
        <f>SUM(J62:J73)</f>
        <v>2520.9149999999991</v>
      </c>
      <c r="K74" s="27"/>
      <c r="L74" s="38"/>
      <c r="M74" s="25">
        <f>SUM(M62:M73)</f>
        <v>456730.98900000006</v>
      </c>
      <c r="N74" s="26">
        <f>SUM(N62:N73)</f>
        <v>409471.81559999997</v>
      </c>
      <c r="O74" s="26">
        <f>SUM(O62:O73)</f>
        <v>47259.173400000007</v>
      </c>
      <c r="P74" s="27"/>
      <c r="Q74" s="28"/>
      <c r="R74" s="25">
        <f>SUM(R62:R73)</f>
        <v>116929.4578</v>
      </c>
      <c r="S74" s="26">
        <f>SUM(S62:S73)</f>
        <v>79564.140599999999</v>
      </c>
      <c r="T74" s="26">
        <f>SUM(T62:T73)</f>
        <v>37365.317199999998</v>
      </c>
      <c r="U74" s="27"/>
    </row>
    <row r="75" spans="2:21" ht="11.25" customHeight="1" x14ac:dyDescent="0.15">
      <c r="B75" s="45" t="s">
        <v>59</v>
      </c>
    </row>
    <row r="77" spans="2:21" ht="11.25" customHeight="1" x14ac:dyDescent="0.2">
      <c r="B77" s="6" t="s">
        <v>58</v>
      </c>
    </row>
    <row r="79" spans="2:21" ht="12.75" customHeight="1" x14ac:dyDescent="0.2">
      <c r="B79" s="59" t="s">
        <v>41</v>
      </c>
      <c r="C79" s="52"/>
      <c r="D79" s="52"/>
      <c r="E79" s="52"/>
      <c r="F79" s="60" t="s">
        <v>42</v>
      </c>
      <c r="G79" s="52"/>
      <c r="H79" s="52"/>
      <c r="I79" s="52"/>
      <c r="J79" s="53"/>
    </row>
    <row r="80" spans="2:21" ht="4.5" customHeight="1" x14ac:dyDescent="0.2">
      <c r="B80" s="47"/>
      <c r="C80" s="54"/>
      <c r="D80" s="54"/>
      <c r="E80" s="54"/>
      <c r="F80" s="61"/>
      <c r="G80" s="54"/>
      <c r="H80" s="54"/>
      <c r="I80" s="54"/>
      <c r="J80" s="55"/>
    </row>
    <row r="81" spans="2:10" ht="11.25" customHeight="1" x14ac:dyDescent="0.2">
      <c r="B81" s="46" t="s">
        <v>1</v>
      </c>
      <c r="C81" s="52"/>
      <c r="D81" s="52"/>
      <c r="E81" s="52"/>
      <c r="F81" s="62"/>
      <c r="G81" s="52"/>
      <c r="H81" s="52"/>
      <c r="I81" s="52"/>
      <c r="J81" s="53"/>
    </row>
    <row r="82" spans="2:10" ht="13.5" customHeight="1" x14ac:dyDescent="0.2">
      <c r="B82" s="48" t="s">
        <v>3</v>
      </c>
      <c r="C82" s="54"/>
      <c r="D82" s="54"/>
      <c r="E82" s="54"/>
      <c r="F82" s="63" t="s">
        <v>3</v>
      </c>
      <c r="G82" s="54"/>
      <c r="H82" s="54"/>
      <c r="I82" s="54"/>
      <c r="J82" s="55"/>
    </row>
    <row r="83" spans="2:10" ht="13.5" customHeight="1" x14ac:dyDescent="0.2">
      <c r="B83" s="48" t="s">
        <v>4</v>
      </c>
      <c r="C83" s="54"/>
      <c r="D83" s="54"/>
      <c r="E83" s="54"/>
      <c r="F83" s="63" t="s">
        <v>55</v>
      </c>
      <c r="G83" s="54"/>
      <c r="H83" s="54"/>
      <c r="I83" s="54"/>
      <c r="J83" s="55"/>
    </row>
    <row r="84" spans="2:10" ht="13.5" customHeight="1" x14ac:dyDescent="0.2">
      <c r="B84" s="67" t="s">
        <v>62</v>
      </c>
      <c r="C84" s="54"/>
      <c r="D84" s="54"/>
      <c r="E84" s="54"/>
      <c r="F84" s="68" t="s">
        <v>62</v>
      </c>
      <c r="G84" s="54"/>
      <c r="H84" s="54"/>
      <c r="I84" s="54"/>
      <c r="J84" s="55"/>
    </row>
    <row r="85" spans="2:10" ht="13.5" customHeight="1" x14ac:dyDescent="0.2">
      <c r="B85" s="48" t="s">
        <v>5</v>
      </c>
      <c r="C85" s="54"/>
      <c r="D85" s="54"/>
      <c r="E85" s="54"/>
      <c r="F85" s="68" t="s">
        <v>63</v>
      </c>
      <c r="G85" s="54"/>
      <c r="H85" s="54"/>
      <c r="I85" s="54"/>
      <c r="J85" s="55"/>
    </row>
    <row r="86" spans="2:10" ht="13.5" customHeight="1" x14ac:dyDescent="0.2">
      <c r="B86" s="49" t="s">
        <v>6</v>
      </c>
      <c r="C86" s="56"/>
      <c r="D86" s="56"/>
      <c r="E86" s="56"/>
      <c r="F86" s="64" t="s">
        <v>43</v>
      </c>
      <c r="G86" s="56"/>
      <c r="H86" s="56"/>
      <c r="I86" s="56"/>
      <c r="J86" s="57"/>
    </row>
    <row r="87" spans="2:10" ht="5.25" customHeight="1" x14ac:dyDescent="0.2">
      <c r="B87" s="48"/>
      <c r="C87" s="54"/>
      <c r="D87" s="54"/>
      <c r="E87" s="54"/>
      <c r="F87" s="63"/>
      <c r="G87" s="54"/>
      <c r="H87" s="54"/>
      <c r="I87" s="54"/>
      <c r="J87" s="55"/>
    </row>
    <row r="88" spans="2:10" ht="11.25" customHeight="1" x14ac:dyDescent="0.2">
      <c r="B88" s="46" t="s">
        <v>29</v>
      </c>
      <c r="C88" s="52"/>
      <c r="D88" s="52"/>
      <c r="E88" s="52"/>
      <c r="F88" s="65"/>
      <c r="G88" s="52"/>
      <c r="H88" s="52"/>
      <c r="I88" s="52"/>
      <c r="J88" s="53"/>
    </row>
    <row r="89" spans="2:10" ht="12.75" customHeight="1" x14ac:dyDescent="0.2">
      <c r="B89" s="48" t="s">
        <v>32</v>
      </c>
      <c r="C89" s="54"/>
      <c r="D89" s="54"/>
      <c r="E89" s="54"/>
      <c r="F89" s="63" t="s">
        <v>44</v>
      </c>
      <c r="G89" s="54"/>
      <c r="H89" s="54"/>
      <c r="I89" s="54"/>
      <c r="J89" s="55"/>
    </row>
    <row r="90" spans="2:10" ht="12.75" customHeight="1" x14ac:dyDescent="0.2">
      <c r="B90" s="49" t="s">
        <v>51</v>
      </c>
      <c r="C90" s="56"/>
      <c r="D90" s="56"/>
      <c r="E90" s="56"/>
      <c r="F90" s="64" t="s">
        <v>45</v>
      </c>
      <c r="G90" s="56"/>
      <c r="H90" s="56"/>
      <c r="I90" s="56"/>
      <c r="J90" s="57"/>
    </row>
    <row r="91" spans="2:10" ht="5.25" customHeight="1" x14ac:dyDescent="0.2">
      <c r="B91" s="48"/>
      <c r="C91" s="54"/>
      <c r="D91" s="54"/>
      <c r="E91" s="54"/>
      <c r="F91" s="63"/>
      <c r="G91" s="54"/>
      <c r="H91" s="54"/>
      <c r="I91" s="54"/>
      <c r="J91" s="55"/>
    </row>
    <row r="92" spans="2:10" ht="11.25" customHeight="1" x14ac:dyDescent="0.2">
      <c r="B92" s="46" t="s">
        <v>30</v>
      </c>
      <c r="C92" s="52"/>
      <c r="D92" s="52"/>
      <c r="E92" s="52"/>
      <c r="F92" s="65"/>
      <c r="G92" s="52"/>
      <c r="H92" s="52"/>
      <c r="I92" s="52"/>
      <c r="J92" s="53"/>
    </row>
    <row r="93" spans="2:10" ht="12.75" customHeight="1" x14ac:dyDescent="0.2">
      <c r="B93" s="49" t="s">
        <v>34</v>
      </c>
      <c r="C93" s="56"/>
      <c r="D93" s="56"/>
      <c r="E93" s="56"/>
      <c r="F93" s="64" t="s">
        <v>46</v>
      </c>
      <c r="G93" s="56"/>
      <c r="H93" s="56"/>
      <c r="I93" s="56"/>
      <c r="J93" s="57"/>
    </row>
    <row r="94" spans="2:10" ht="5.25" customHeight="1" x14ac:dyDescent="0.2">
      <c r="B94" s="48"/>
      <c r="C94" s="54"/>
      <c r="D94" s="54"/>
      <c r="E94" s="54"/>
      <c r="F94" s="63"/>
      <c r="G94" s="54"/>
      <c r="H94" s="54"/>
      <c r="I94" s="54"/>
      <c r="J94" s="55"/>
    </row>
    <row r="95" spans="2:10" ht="11.25" customHeight="1" x14ac:dyDescent="0.2">
      <c r="B95" s="46" t="s">
        <v>24</v>
      </c>
      <c r="C95" s="52"/>
      <c r="D95" s="52"/>
      <c r="E95" s="52"/>
      <c r="F95" s="65"/>
      <c r="G95" s="52"/>
      <c r="H95" s="52"/>
      <c r="I95" s="52"/>
      <c r="J95" s="53"/>
    </row>
    <row r="96" spans="2:10" ht="12.75" customHeight="1" x14ac:dyDescent="0.2">
      <c r="B96" s="48" t="s">
        <v>25</v>
      </c>
      <c r="C96" s="54"/>
      <c r="D96" s="54"/>
      <c r="E96" s="54"/>
      <c r="F96" s="63" t="s">
        <v>25</v>
      </c>
      <c r="G96" s="54"/>
      <c r="H96" s="54"/>
      <c r="I96" s="54"/>
      <c r="J96" s="55"/>
    </row>
    <row r="97" spans="2:10" ht="12.75" customHeight="1" x14ac:dyDescent="0.2">
      <c r="B97" s="48" t="s">
        <v>26</v>
      </c>
      <c r="C97" s="54"/>
      <c r="D97" s="54"/>
      <c r="E97" s="54"/>
      <c r="F97" s="63" t="s">
        <v>26</v>
      </c>
      <c r="G97" s="54"/>
      <c r="H97" s="54"/>
      <c r="I97" s="54"/>
      <c r="J97" s="55"/>
    </row>
    <row r="98" spans="2:10" ht="12.75" customHeight="1" x14ac:dyDescent="0.2">
      <c r="B98" s="48" t="s">
        <v>27</v>
      </c>
      <c r="C98" s="54"/>
      <c r="D98" s="54"/>
      <c r="E98" s="54"/>
      <c r="F98" s="63" t="s">
        <v>27</v>
      </c>
      <c r="G98" s="54"/>
      <c r="H98" s="54"/>
      <c r="I98" s="54"/>
      <c r="J98" s="55"/>
    </row>
    <row r="99" spans="2:10" ht="12.75" customHeight="1" x14ac:dyDescent="0.2">
      <c r="B99" s="49" t="s">
        <v>52</v>
      </c>
      <c r="C99" s="56"/>
      <c r="D99" s="56"/>
      <c r="E99" s="56"/>
      <c r="F99" s="64" t="s">
        <v>47</v>
      </c>
      <c r="G99" s="56"/>
      <c r="H99" s="56"/>
      <c r="I99" s="56"/>
      <c r="J99" s="57"/>
    </row>
    <row r="100" spans="2:10" ht="4.5" customHeight="1" x14ac:dyDescent="0.2">
      <c r="B100" s="48"/>
      <c r="C100" s="54"/>
      <c r="D100" s="54"/>
      <c r="E100" s="54"/>
      <c r="F100" s="63"/>
      <c r="G100" s="54"/>
      <c r="H100" s="54"/>
      <c r="I100" s="54"/>
      <c r="J100" s="55"/>
    </row>
    <row r="101" spans="2:10" ht="11.25" customHeight="1" x14ac:dyDescent="0.2">
      <c r="B101" s="46" t="s">
        <v>31</v>
      </c>
      <c r="C101" s="52"/>
      <c r="D101" s="52"/>
      <c r="E101" s="52"/>
      <c r="F101" s="65"/>
      <c r="G101" s="52"/>
      <c r="H101" s="52"/>
      <c r="I101" s="52"/>
      <c r="J101" s="53"/>
    </row>
    <row r="102" spans="2:10" ht="12.75" customHeight="1" x14ac:dyDescent="0.2">
      <c r="B102" s="49" t="s">
        <v>48</v>
      </c>
      <c r="C102" s="56"/>
      <c r="D102" s="56"/>
      <c r="E102" s="56"/>
      <c r="F102" s="64" t="s">
        <v>48</v>
      </c>
      <c r="G102" s="56"/>
      <c r="H102" s="56"/>
      <c r="I102" s="56"/>
      <c r="J102" s="57"/>
    </row>
    <row r="103" spans="2:10" ht="4.5" customHeight="1" x14ac:dyDescent="0.2">
      <c r="B103" s="48"/>
      <c r="C103" s="54"/>
      <c r="D103" s="54"/>
      <c r="E103" s="54"/>
      <c r="F103" s="63"/>
      <c r="G103" s="54"/>
      <c r="H103" s="54"/>
      <c r="I103" s="54"/>
      <c r="J103" s="55"/>
    </row>
    <row r="104" spans="2:10" ht="11.25" customHeight="1" x14ac:dyDescent="0.2">
      <c r="B104" s="46" t="s">
        <v>36</v>
      </c>
      <c r="C104" s="52"/>
      <c r="D104" s="52"/>
      <c r="E104" s="52"/>
      <c r="F104" s="65"/>
      <c r="G104" s="52"/>
      <c r="H104" s="52"/>
      <c r="I104" s="52"/>
      <c r="J104" s="53"/>
    </row>
    <row r="105" spans="2:10" ht="12.75" customHeight="1" x14ac:dyDescent="0.2">
      <c r="B105" s="49" t="s">
        <v>38</v>
      </c>
      <c r="C105" s="56"/>
      <c r="D105" s="56"/>
      <c r="E105" s="56"/>
      <c r="F105" s="64" t="s">
        <v>49</v>
      </c>
      <c r="G105" s="56"/>
      <c r="H105" s="56"/>
      <c r="I105" s="56"/>
      <c r="J105" s="57"/>
    </row>
    <row r="106" spans="2:10" ht="4.5" customHeight="1" x14ac:dyDescent="0.2">
      <c r="B106" s="48"/>
      <c r="C106" s="54"/>
      <c r="D106" s="54"/>
      <c r="E106" s="54"/>
      <c r="F106" s="63"/>
      <c r="G106" s="54"/>
      <c r="H106" s="54"/>
      <c r="I106" s="54"/>
      <c r="J106" s="55"/>
    </row>
    <row r="107" spans="2:10" ht="12.75" customHeight="1" x14ac:dyDescent="0.2">
      <c r="B107" s="50" t="s">
        <v>53</v>
      </c>
      <c r="C107" s="52"/>
      <c r="D107" s="52"/>
      <c r="E107" s="52"/>
      <c r="F107" s="65" t="s">
        <v>50</v>
      </c>
      <c r="G107" s="52"/>
      <c r="H107" s="52"/>
      <c r="I107" s="52"/>
      <c r="J107" s="53"/>
    </row>
    <row r="108" spans="2:10" ht="12" customHeight="1" x14ac:dyDescent="0.15">
      <c r="B108" s="51" t="s">
        <v>54</v>
      </c>
      <c r="C108" s="52"/>
      <c r="D108" s="52"/>
      <c r="E108" s="52"/>
      <c r="F108" s="51" t="s">
        <v>56</v>
      </c>
      <c r="G108" s="52"/>
      <c r="H108" s="52"/>
      <c r="I108" s="52"/>
      <c r="J108" s="53"/>
    </row>
    <row r="109" spans="2:10" ht="11.25" customHeight="1" x14ac:dyDescent="0.15">
      <c r="B109" s="58"/>
      <c r="C109" s="56"/>
      <c r="D109" s="56"/>
      <c r="E109" s="56"/>
      <c r="F109" s="66" t="s">
        <v>57</v>
      </c>
      <c r="G109" s="56"/>
      <c r="H109" s="56"/>
      <c r="I109" s="56"/>
      <c r="J109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4 U67:U74 R41 C40:L41 V44:V56 X26:AA38 C69:D74 N23:Q23 C21:N21 Q67:S74 M74:N74 P74 Q62:Q66">
    <cfRule type="cellIs" dxfId="47" priority="9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6 R66:S66">
    <cfRule type="cellIs" dxfId="41" priority="66" stopIfTrue="1" operator="lessThan">
      <formula>0</formula>
    </cfRule>
  </conditionalFormatting>
  <conditionalFormatting sqref="U62:U65 R62:S65">
    <cfRule type="cellIs" dxfId="40" priority="65" stopIfTrue="1" operator="lessThan">
      <formula>0</formula>
    </cfRule>
  </conditionalFormatting>
  <conditionalFormatting sqref="K69:K74 H69:I74">
    <cfRule type="cellIs" dxfId="39" priority="55" stopIfTrue="1" operator="lessThan">
      <formula>0</formula>
    </cfRule>
  </conditionalFormatting>
  <conditionalFormatting sqref="C13:D14 F13:I14 K13:N14 P13:S14 U13:U14">
    <cfRule type="cellIs" dxfId="38" priority="46" stopIfTrue="1" operator="lessThan">
      <formula>0</formula>
    </cfRule>
  </conditionalFormatting>
  <conditionalFormatting sqref="C12:D12 F12:I12 K12:N12 P12:S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K12:N12 P12:S12 C12:D12 F12:I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12:D12 F12:I12 K12:N12 P12:S12 U12">
    <cfRule type="cellIs" dxfId="32" priority="40" stopIfTrue="1" operator="lessThan">
      <formula>0</formula>
    </cfRule>
  </conditionalFormatting>
  <conditionalFormatting sqref="C8:D11 F8:I11 K8:N11 P8:S11 U8:U11">
    <cfRule type="cellIs" dxfId="31" priority="39" stopIfTrue="1" operator="lessThan">
      <formula>0</formula>
    </cfRule>
  </conditionalFormatting>
  <conditionalFormatting sqref="C31:D32 F31:I32 K31:N32 P31:S32 U31:U32">
    <cfRule type="cellIs" dxfId="30" priority="38" stopIfTrue="1" operator="lessThan">
      <formula>0</formula>
    </cfRule>
  </conditionalFormatting>
  <conditionalFormatting sqref="C30:D30 F30:I30 K30:N30 P30:S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K30:N30 P30:S30 C30:D30 F30:I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30:D30 F30:I30 K30:N30 P30:S30 U30">
    <cfRule type="cellIs" dxfId="24" priority="32" stopIfTrue="1" operator="lessThan">
      <formula>0</formula>
    </cfRule>
  </conditionalFormatting>
  <conditionalFormatting sqref="C26:D29 F26:I29 K26:N29 P26:S29 U26:U29">
    <cfRule type="cellIs" dxfId="23" priority="31" stopIfTrue="1" operator="lessThan">
      <formula>0</formula>
    </cfRule>
  </conditionalFormatting>
  <conditionalFormatting sqref="U49:U50 F49:I50 K49:N50 P49:S50 C49:D50">
    <cfRule type="cellIs" dxfId="22" priority="23" stopIfTrue="1" operator="lessThan">
      <formula>0</formula>
    </cfRule>
  </conditionalFormatting>
  <conditionalFormatting sqref="U48 P48:S48 C48:D48 F48:I48 K48:N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C48:D48 F48:I48 K48:N48 P48:S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8 F48:I48 K48:N48 P48:S48 C48:D48">
    <cfRule type="cellIs" dxfId="17" priority="18" stopIfTrue="1" operator="lessThan">
      <formula>0</formula>
    </cfRule>
  </conditionalFormatting>
  <conditionalFormatting sqref="U44:U47 F44:I47 C44:D47 K44:N47 P44:S47">
    <cfRule type="cellIs" dxfId="16" priority="17" stopIfTrue="1" operator="lessThan">
      <formula>0</formula>
    </cfRule>
  </conditionalFormatting>
  <conditionalFormatting sqref="F67:F68 C67:D68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6 C66:D66">
    <cfRule type="cellIs" dxfId="9" priority="10" stopIfTrue="1" operator="lessThan">
      <formula>0</formula>
    </cfRule>
  </conditionalFormatting>
  <conditionalFormatting sqref="F62:F65 C62:D65">
    <cfRule type="cellIs" dxfId="8" priority="9" stopIfTrue="1" operator="lessThan">
      <formula>0</formula>
    </cfRule>
  </conditionalFormatting>
  <conditionalFormatting sqref="K67:K68 H67:I68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6 H66:I66">
    <cfRule type="cellIs" dxfId="1" priority="2" stopIfTrue="1" operator="lessThan">
      <formula>0</formula>
    </cfRule>
  </conditionalFormatting>
  <conditionalFormatting sqref="K62:K65 H62:I6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5" max="2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2017</vt:lpstr>
      <vt:lpstr>'Aktiefonder 2017'!Utskriftsområde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2016-08-09T12:19:21Z</cp:lastPrinted>
  <dcterms:created xsi:type="dcterms:W3CDTF">2010-02-10T19:23:47Z</dcterms:created>
  <dcterms:modified xsi:type="dcterms:W3CDTF">2018-01-11T16:53:42Z</dcterms:modified>
</cp:coreProperties>
</file>