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22" documentId="11_81BD3F9994A38A23C1E70146DC894AB51E4BA6E8" xr6:coauthVersionLast="45" xr6:coauthVersionMax="45" xr10:uidLastSave="{9403ED1F-DD52-4D6D-8970-C4C4BA363A5E}"/>
  <bookViews>
    <workbookView xWindow="-25320" yWindow="-120" windowWidth="25440" windowHeight="15390" xr2:uid="{00000000-000D-0000-FFFF-FFFF00000000}"/>
  </bookViews>
  <sheets>
    <sheet name="Aktiefonder 2020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2020'!#REF!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2020'!$A$1:$W$113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<sst xmlns="http://schemas.openxmlformats.org/spreadsheetml/2006/main" count="204" uniqueCount="65">
  <si>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</si>
  <si>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</si>
  <si>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</si>
  <si>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</si>
  <si>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</si>
  <si>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</si>
  <si>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</si>
  <si>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</si>
  <si>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</si>
  <si>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</si>
  <si>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</si>
  <si>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</si>
  <si>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</si>
  <si>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</si>
  <si>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</si>
  <si>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</si>
  <si>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</si>
  <si>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</si>
  <si>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</si>
  <si>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</si>
  <si>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</si>
  <si>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</si>
  <si>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</si>
  <si>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</si>
  <si>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</si>
  <si>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</si>
  <si>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</si>
  <si>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</si>
  <si>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</si>
  <si>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</si>
  <si>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</si>
  <si>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</si>
  <si>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</si>
  <si>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</si>
  <si>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</si>
  <si>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</si>
  <si>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</si>
  <si>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</si>
  <si>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</si>
  <si>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</si>
  <si>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</si>
  <si>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</si>
  <si>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</si>
  <si>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</si>
  <si>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</si>
  <si>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</si>
  <si>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</si>
  <si>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</si>
  <si>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</si>
  <si>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</si>
  <si>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</si>
  <si>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</si>
  <si>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</si>
  <si>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</si>
  <si>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</si>
  <si>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</si>
  <si>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</si>
  <si>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</si>
  <si>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</si>
  <si>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</si>
  <si>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</si>
  <si>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</si>
  <si>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</si>
  <si>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</si>
  <si>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2020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</si>
</sst>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09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16275.823200000001</v>
      </c>
      <c r="D8" s="17">
        <v>12867.5754</v>
      </c>
      <c r="E8" s="23">
        <v>3408.247800000001</v>
      </c>
      <c r="F8" s="18">
        <v>748537.54359999998</v>
      </c>
      <c r="G8" s="19"/>
      <c r="H8" s="16">
        <v>2028.2766999999999</v>
      </c>
      <c r="I8" s="17">
        <v>2292.1911</v>
      </c>
      <c r="J8" s="23">
        <v>-263.91440000000011</v>
      </c>
      <c r="K8" s="18">
        <v>112759.4158</v>
      </c>
      <c r="L8" s="19"/>
      <c r="M8" s="16">
        <v>2008.7067</v>
      </c>
      <c r="N8" s="17">
        <v>1200.4268999999999</v>
      </c>
      <c r="O8" s="23">
        <v>808.27980000000002</v>
      </c>
      <c r="P8" s="18">
        <v>22266.896000000001</v>
      </c>
      <c r="Q8" s="19"/>
      <c r="R8" s="16">
        <v>270.01620000000003</v>
      </c>
      <c r="S8" s="17">
        <v>217.80279999999999</v>
      </c>
      <c r="T8" s="23">
        <v>52.213400000000036</v>
      </c>
      <c r="U8" s="18">
        <v>12754.448700000001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13064.2762</v>
      </c>
      <c r="D9" s="23">
        <v>19962.920399999999</v>
      </c>
      <c r="E9" s="23">
        <v>-6898.6441999999988</v>
      </c>
      <c r="F9" s="24">
        <v>684438.68409999995</v>
      </c>
      <c r="G9" s="19"/>
      <c r="H9" s="22">
        <v>1775.0979</v>
      </c>
      <c r="I9" s="23">
        <v>2750.4342999999999</v>
      </c>
      <c r="J9" s="23">
        <v>-975.33639999999991</v>
      </c>
      <c r="K9" s="24">
        <v>103138.7286</v>
      </c>
      <c r="L9" s="19"/>
      <c r="M9" s="22">
        <v>375.36169999999998</v>
      </c>
      <c r="N9" s="23">
        <v>1703.2835</v>
      </c>
      <c r="O9" s="23">
        <v>-1327.9218000000001</v>
      </c>
      <c r="P9" s="24">
        <v>18176.709299999999</v>
      </c>
      <c r="Q9" s="19"/>
      <c r="R9" s="22">
        <v>95.951400000000007</v>
      </c>
      <c r="S9" s="23">
        <v>495.89010000000002</v>
      </c>
      <c r="T9" s="23">
        <v>-399.93870000000004</v>
      </c>
      <c r="U9" s="24">
        <v>10832.2124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14183.408299999999</v>
      </c>
      <c r="D10" s="23">
        <v>36520.720099999999</v>
      </c>
      <c r="E10" s="23">
        <v>-22337.311799999999</v>
      </c>
      <c r="F10" s="24">
        <v>558346.08059999999</v>
      </c>
      <c r="G10" s="19"/>
      <c r="H10" s="22">
        <v>1024.4821999999999</v>
      </c>
      <c r="I10" s="23">
        <v>3964.4229</v>
      </c>
      <c r="J10" s="23">
        <v>-2939.9407000000001</v>
      </c>
      <c r="K10" s="24">
        <v>84004.125199999995</v>
      </c>
      <c r="L10" s="19"/>
      <c r="M10" s="22">
        <v>408.56479999999999</v>
      </c>
      <c r="N10" s="23">
        <v>1052.5331000000001</v>
      </c>
      <c r="O10" s="23">
        <v>-643.96830000000011</v>
      </c>
      <c r="P10" s="24">
        <v>13915.716700000001</v>
      </c>
      <c r="Q10" s="19"/>
      <c r="R10" s="22">
        <v>140.40960000000001</v>
      </c>
      <c r="S10" s="23">
        <v>458.97160000000002</v>
      </c>
      <c r="T10" s="23">
        <v>-318.56200000000001</v>
      </c>
      <c r="U10" s="24">
        <v>7958.6590999999999</v>
      </c>
      <c r="V10" s="20"/>
    </row>
    <row r="11" spans="2:26" ht="11.25" customHeight="1" x14ac:dyDescent="0.15">
      <c r="B11" s="21" t="s">
        <v>14</v>
      </c>
      <c r="C11" s="22">
        <v>13398.265299999999</v>
      </c>
      <c r="D11" s="23">
        <v>7899.9714999999997</v>
      </c>
      <c r="E11" s="23">
        <v>5498.2937999999995</v>
      </c>
      <c r="F11" s="24">
        <v>627277.95680000004</v>
      </c>
      <c r="G11" s="19"/>
      <c r="H11" s="22">
        <v>1430.6106</v>
      </c>
      <c r="I11" s="23">
        <v>966.63049999999998</v>
      </c>
      <c r="J11" s="23">
        <v>463.98009999999999</v>
      </c>
      <c r="K11" s="24">
        <v>94473.198399999994</v>
      </c>
      <c r="L11" s="19"/>
      <c r="M11" s="22">
        <v>962.02480000000003</v>
      </c>
      <c r="N11" s="23">
        <v>786.70740000000001</v>
      </c>
      <c r="O11" s="23">
        <v>175.31740000000002</v>
      </c>
      <c r="P11" s="24">
        <v>15650.9179</v>
      </c>
      <c r="Q11" s="19"/>
      <c r="R11" s="22">
        <v>140.19450000000001</v>
      </c>
      <c r="S11" s="23">
        <v>120.724</v>
      </c>
      <c r="T11" s="23">
        <v>19.470500000000001</v>
      </c>
      <c r="U11" s="24">
        <v>8578.5324999999993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15281.043600000001</v>
      </c>
      <c r="D12" s="23">
        <v>10658.215399999999</v>
      </c>
      <c r="E12" s="23">
        <v>4622.8282000000017</v>
      </c>
      <c r="F12" s="24">
        <v>670548.64800000004</v>
      </c>
      <c r="G12" s="19"/>
      <c r="H12" s="22">
        <v>1986.2094999999999</v>
      </c>
      <c r="I12" s="23">
        <v>978.22910000000002</v>
      </c>
      <c r="J12" s="23">
        <v>1007.9803999999999</v>
      </c>
      <c r="K12" s="24">
        <v>102279.27310000001</v>
      </c>
      <c r="L12" s="19"/>
      <c r="M12" s="22">
        <v>336.98480000000001</v>
      </c>
      <c r="N12" s="23">
        <v>312.58409999999998</v>
      </c>
      <c r="O12" s="23">
        <v>24.400700000000029</v>
      </c>
      <c r="P12" s="24">
        <v>15977.337600000001</v>
      </c>
      <c r="Q12" s="19"/>
      <c r="R12" s="22">
        <v>114.1185</v>
      </c>
      <c r="S12" s="23">
        <v>93.127600000000001</v>
      </c>
      <c r="T12" s="23">
        <v>20.990899999999996</v>
      </c>
      <c r="U12" s="24">
        <v>8852.9300999999996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26955.1453</v>
      </c>
      <c r="D13" s="23">
        <v>31070.738399999998</v>
      </c>
      <c r="E13" s="23">
        <v>-4115.5930999999982</v>
      </c>
      <c r="F13" s="24">
        <v>677348.40319999994</v>
      </c>
      <c r="G13" s="19"/>
      <c r="H13" s="22">
        <v>1723.4378999999999</v>
      </c>
      <c r="I13" s="23">
        <v>1056.9493</v>
      </c>
      <c r="J13" s="23">
        <v>666.48859999999991</v>
      </c>
      <c r="K13" s="24">
        <v>104214.2763</v>
      </c>
      <c r="L13" s="19"/>
      <c r="M13" s="22">
        <v>209.7533</v>
      </c>
      <c r="N13" s="23">
        <v>275.7244</v>
      </c>
      <c r="O13" s="23">
        <v>-65.971100000000007</v>
      </c>
      <c r="P13" s="24">
        <v>16136.996300000001</v>
      </c>
      <c r="Q13" s="19"/>
      <c r="R13" s="22">
        <v>107.6948</v>
      </c>
      <c r="S13" s="23">
        <v>491.52210000000002</v>
      </c>
      <c r="T13" s="23">
        <v>-383.82730000000004</v>
      </c>
      <c r="U13" s="24">
        <v>8983.3166000000001</v>
      </c>
      <c r="V13" s="20"/>
    </row>
    <row r="14" spans="2:26" ht="11.25" customHeight="1" x14ac:dyDescent="0.15">
      <c r="B14" s="21" t="s">
        <v>17</v>
      </c>
      <c r="C14" s="22">
        <v>13415.9175</v>
      </c>
      <c r="D14" s="23">
        <v>8419.9027000000006</v>
      </c>
      <c r="E14" s="23">
        <v>4996.014799999999</v>
      </c>
      <c r="F14" s="24">
        <v>720408.44429999997</v>
      </c>
      <c r="G14" s="19"/>
      <c r="H14" s="22">
        <v>1270.3200999999999</v>
      </c>
      <c r="I14" s="23">
        <v>1152.5355999999999</v>
      </c>
      <c r="J14" s="23">
        <v>117.78449999999998</v>
      </c>
      <c r="K14" s="24">
        <v>110088.64569999999</v>
      </c>
      <c r="L14" s="19"/>
      <c r="M14" s="22">
        <v>107.62479999999999</v>
      </c>
      <c r="N14" s="23">
        <v>360.04579999999999</v>
      </c>
      <c r="O14" s="23">
        <v>-252.42099999999999</v>
      </c>
      <c r="P14" s="24">
        <v>15676.731299999999</v>
      </c>
      <c r="Q14" s="19"/>
      <c r="R14" s="22">
        <v>66.913300000000007</v>
      </c>
      <c r="S14" s="23">
        <v>151.46369999999999</v>
      </c>
      <c r="T14" s="23">
        <v>-84.550399999999982</v>
      </c>
      <c r="U14" s="24">
        <v>8461.7729999999992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12479.7202</v>
      </c>
      <c r="D15" s="23">
        <v>7682.0882000000001</v>
      </c>
      <c r="E15" s="23">
        <v>4797.6319999999996</v>
      </c>
      <c r="F15" s="24">
        <v>759806.8652</v>
      </c>
      <c r="G15" s="19"/>
      <c r="H15" s="22">
        <v>1554.0708999999999</v>
      </c>
      <c r="I15" s="23">
        <v>821.00080000000003</v>
      </c>
      <c r="J15" s="23">
        <v>733.07009999999991</v>
      </c>
      <c r="K15" s="24">
        <v>117243.2816</v>
      </c>
      <c r="L15" s="19"/>
      <c r="M15" s="22">
        <v>82.1678</v>
      </c>
      <c r="N15" s="23">
        <v>265.39339999999999</v>
      </c>
      <c r="O15" s="23">
        <v>-183.22559999999999</v>
      </c>
      <c r="P15" s="24">
        <v>15792.2634</v>
      </c>
      <c r="Q15" s="19"/>
      <c r="R15" s="22">
        <v>65.7864</v>
      </c>
      <c r="S15" s="23">
        <v>155.22929999999999</v>
      </c>
      <c r="T15" s="23">
        <v>-89.442899999999995</v>
      </c>
      <c r="U15" s="24">
        <v>8329.3099000000002</v>
      </c>
      <c r="V15" s="20"/>
    </row>
    <row r="16" spans="2:26" ht="11.25" customHeight="1" x14ac:dyDescent="0.15">
      <c r="B16" s="21" t="s">
        <v>19</v>
      </c>
      <c r="C16" s="22">
        <v>15527.617899999999</v>
      </c>
      <c r="D16" s="23">
        <v>9665.6895000000004</v>
      </c>
      <c r="E16" s="23">
        <v>5861.9283999999989</v>
      </c>
      <c r="F16" s="24">
        <v>800657.36640000006</v>
      </c>
      <c r="G16" s="19"/>
      <c r="H16" s="22">
        <v>1655.7399</v>
      </c>
      <c r="I16" s="23">
        <v>1125.4356</v>
      </c>
      <c r="J16" s="23">
        <v>530.30430000000001</v>
      </c>
      <c r="K16" s="24">
        <v>121862.3756</v>
      </c>
      <c r="L16" s="19"/>
      <c r="M16" s="22">
        <v>73.478300000000004</v>
      </c>
      <c r="N16" s="23">
        <v>371.40809999999999</v>
      </c>
      <c r="O16" s="23">
        <v>-297.9298</v>
      </c>
      <c r="P16" s="24">
        <v>15261.099200000001</v>
      </c>
      <c r="Q16" s="19"/>
      <c r="R16" s="22">
        <v>84.028099999999995</v>
      </c>
      <c r="S16" s="23">
        <v>162.88589999999999</v>
      </c>
      <c r="T16" s="23">
        <v>-78.857799999999997</v>
      </c>
      <c r="U16" s="24">
        <v>8069.8787000000002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13279.578299999999</v>
      </c>
      <c r="D17" s="23">
        <v>16380.4702</v>
      </c>
      <c r="E17" s="23">
        <v>-3100.8919000000005</v>
      </c>
      <c r="F17" s="24">
        <v>743078.76809999999</v>
      </c>
      <c r="G17" s="19"/>
      <c r="H17" s="22">
        <v>1627.2429</v>
      </c>
      <c r="I17" s="23">
        <v>2292.0360000000001</v>
      </c>
      <c r="J17" s="23">
        <v>-664.79310000000009</v>
      </c>
      <c r="K17" s="24">
        <v>113851.4523</v>
      </c>
      <c r="L17" s="19"/>
      <c r="M17" s="22">
        <v>108.621</v>
      </c>
      <c r="N17" s="23">
        <v>482.42360000000002</v>
      </c>
      <c r="O17" s="23">
        <v>-373.80260000000004</v>
      </c>
      <c r="P17" s="24">
        <v>13565.2235</v>
      </c>
      <c r="Q17" s="19"/>
      <c r="R17" s="22">
        <v>52.6815</v>
      </c>
      <c r="S17" s="23">
        <v>189.71180000000001</v>
      </c>
      <c r="T17" s="23">
        <v>-137.03030000000001</v>
      </c>
      <c r="U17" s="24">
        <v>7278.7520999999997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15148.9805</v>
      </c>
      <c r="D18" s="23">
        <v>12229.5317</v>
      </c>
      <c r="E18" s="23">
        <v>2919.4488000000001</v>
      </c>
      <c r="F18" s="24">
        <v>827288.74730000005</v>
      </c>
      <c r="G18" s="19"/>
      <c r="H18" s="22">
        <v>1485.0789</v>
      </c>
      <c r="I18" s="23">
        <v>1424.9961000000001</v>
      </c>
      <c r="J18" s="23">
        <v>60.082799999999907</v>
      </c>
      <c r="K18" s="24">
        <v>124924.0958</v>
      </c>
      <c r="L18" s="19"/>
      <c r="M18" s="22">
        <v>179.19120000000001</v>
      </c>
      <c r="N18" s="23">
        <v>205.6019</v>
      </c>
      <c r="O18" s="23">
        <v>-26.410699999999991</v>
      </c>
      <c r="P18" s="24">
        <v>15147.1561</v>
      </c>
      <c r="Q18" s="19"/>
      <c r="R18" s="22">
        <v>164.6344</v>
      </c>
      <c r="S18" s="23">
        <v>124.9744</v>
      </c>
      <c r="T18" s="23">
        <v>39.659999999999997</v>
      </c>
      <c r="U18" s="24">
        <v>8448.3060000000005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18666.8619</v>
      </c>
      <c r="D19" s="23">
        <v>11618.2255</v>
      </c>
      <c r="E19" s="23">
        <v>7048.6363999999994</v>
      </c>
      <c r="F19" s="24">
        <v>858395.07819999999</v>
      </c>
      <c r="G19" s="19"/>
      <c r="H19" s="22">
        <v>2999.2139999999999</v>
      </c>
      <c r="I19" s="23">
        <v>1308.6661999999999</v>
      </c>
      <c r="J19" s="23">
        <v>1690.5478000000001</v>
      </c>
      <c r="K19" s="24">
        <v>133448.88500000001</v>
      </c>
      <c r="L19" s="19"/>
      <c r="M19" s="22">
        <v>381.21210000000002</v>
      </c>
      <c r="N19" s="23">
        <v>288.83510000000001</v>
      </c>
      <c r="O19" s="23">
        <v>92.37700000000001</v>
      </c>
      <c r="P19" s="24">
        <v>15706.744000000001</v>
      </c>
      <c r="Q19" s="19"/>
      <c r="R19" s="22">
        <v>281.4393</v>
      </c>
      <c r="S19" s="23">
        <v>381.9873</v>
      </c>
      <c r="T19" s="23">
        <v>-100.548</v>
      </c>
      <c r="U19" s="24">
        <v>8715.8878000000004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187676.63819999999</v>
      </c>
      <c r="D20" s="26">
        <f>SUM(D8:D19)</f>
        <v>184976.04900000003</v>
      </c>
      <c r="E20" s="26">
        <f>SUM(E8:E19)</f>
        <v>2700.5892000000003</v>
      </c>
      <c r="F20" s="27"/>
      <c r="G20" s="28"/>
      <c r="H20" s="25">
        <f>SUM(H8:H19)</f>
        <v>20559.781500000001</v>
      </c>
      <c r="I20" s="26">
        <f>SUM(I8:I19)</f>
        <v>20133.5275</v>
      </c>
      <c r="J20" s="26">
        <f>SUM(J8:J19)</f>
        <v>426.25399999999945</v>
      </c>
      <c r="K20" s="27"/>
      <c r="L20" s="28"/>
      <c r="M20" s="25">
        <f>SUM(M8:M19)</f>
        <v>5233.6913000000004</v>
      </c>
      <c r="N20" s="26">
        <f>SUM(N8:N19)</f>
        <v>7304.9672999999993</v>
      </c>
      <c r="O20" s="26">
        <f>SUM(O8:O19)</f>
        <v>-2071.2760000000003</v>
      </c>
      <c r="P20" s="27"/>
      <c r="Q20" s="28"/>
      <c r="R20" s="25">
        <f>SUM(R8:R19)</f>
        <v>1583.8679999999999</v>
      </c>
      <c r="S20" s="26">
        <f>SUM(S8:S19)</f>
        <v>3044.2906000000003</v>
      </c>
      <c r="T20" s="26">
        <f>SUM(T8:T19)</f>
        <v>-1460.4225999999999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2172.3191000000002</v>
      </c>
      <c r="D26" s="17">
        <v>2454.2750999999998</v>
      </c>
      <c r="E26" s="23">
        <v>-281.95599999999968</v>
      </c>
      <c r="F26" s="18">
        <v>107800.8952</v>
      </c>
      <c r="G26" s="19"/>
      <c r="H26" s="16">
        <v>15417.321599999999</v>
      </c>
      <c r="I26" s="17">
        <v>8594.5079999999998</v>
      </c>
      <c r="J26" s="23">
        <v>6822.8135999999995</v>
      </c>
      <c r="K26" s="18">
        <v>1327459.2933</v>
      </c>
      <c r="L26" s="19"/>
      <c r="M26" s="16">
        <v>1260.3424</v>
      </c>
      <c r="N26" s="17">
        <v>1850.2373</v>
      </c>
      <c r="O26" s="23">
        <v>-589.89490000000001</v>
      </c>
      <c r="P26" s="18">
        <v>274327.07909999997</v>
      </c>
      <c r="Q26" s="19"/>
      <c r="R26" s="16">
        <v>4852.6270000000004</v>
      </c>
      <c r="S26" s="17">
        <v>3197.6797999999999</v>
      </c>
      <c r="T26" s="23">
        <v>1654.9472000000005</v>
      </c>
      <c r="U26" s="18">
        <v>148215.3818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1718.5069000000001</v>
      </c>
      <c r="D27" s="23">
        <v>2991.3415</v>
      </c>
      <c r="E27" s="23">
        <v>-1272.8345999999999</v>
      </c>
      <c r="F27" s="24">
        <v>97972.739600000001</v>
      </c>
      <c r="G27" s="19"/>
      <c r="H27" s="22">
        <v>13697.891299999999</v>
      </c>
      <c r="I27" s="23">
        <v>12347.1484</v>
      </c>
      <c r="J27" s="23">
        <v>1350.7428999999993</v>
      </c>
      <c r="K27" s="24">
        <v>1221060.8066</v>
      </c>
      <c r="L27" s="19"/>
      <c r="M27" s="22">
        <v>953.76030000000003</v>
      </c>
      <c r="N27" s="23">
        <v>2645.7028</v>
      </c>
      <c r="O27" s="23">
        <v>-1691.9425000000001</v>
      </c>
      <c r="P27" s="24">
        <v>251137.97039999999</v>
      </c>
      <c r="Q27" s="19"/>
      <c r="R27" s="22">
        <v>5918.5604000000003</v>
      </c>
      <c r="S27" s="23">
        <v>6677.3158000000003</v>
      </c>
      <c r="T27" s="23">
        <v>-758.75540000000001</v>
      </c>
      <c r="U27" s="24">
        <v>133687.79139999999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1482.155</v>
      </c>
      <c r="D28" s="23">
        <v>4891.7284</v>
      </c>
      <c r="E28" s="23">
        <v>-3409.5734000000002</v>
      </c>
      <c r="F28" s="24">
        <v>82151.689799999993</v>
      </c>
      <c r="G28" s="19"/>
      <c r="H28" s="22">
        <v>11257.156199999999</v>
      </c>
      <c r="I28" s="23">
        <v>27652.103299999999</v>
      </c>
      <c r="J28" s="23">
        <v>-16394.947099999998</v>
      </c>
      <c r="K28" s="24">
        <v>1059452.5841000001</v>
      </c>
      <c r="L28" s="19"/>
      <c r="M28" s="22">
        <v>815.93759999999997</v>
      </c>
      <c r="N28" s="23">
        <v>3781.9747000000002</v>
      </c>
      <c r="O28" s="23">
        <v>-2966.0371000000005</v>
      </c>
      <c r="P28" s="24">
        <v>224590.57370000001</v>
      </c>
      <c r="Q28" s="19"/>
      <c r="R28" s="22">
        <v>3258.6547</v>
      </c>
      <c r="S28" s="23">
        <v>14271.172699999999</v>
      </c>
      <c r="T28" s="23">
        <v>-11012.518</v>
      </c>
      <c r="U28" s="24">
        <v>111362.4466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2033.0974000000001</v>
      </c>
      <c r="D29" s="23">
        <v>987.84199999999998</v>
      </c>
      <c r="E29" s="23">
        <v>1045.2554</v>
      </c>
      <c r="F29" s="24">
        <v>89037.976999999999</v>
      </c>
      <c r="G29" s="19"/>
      <c r="H29" s="22">
        <v>13254.460300000001</v>
      </c>
      <c r="I29" s="23">
        <v>6846.4592000000002</v>
      </c>
      <c r="J29" s="23">
        <v>6408.0011000000004</v>
      </c>
      <c r="K29" s="24">
        <v>1173700.9976999999</v>
      </c>
      <c r="L29" s="19"/>
      <c r="M29" s="22">
        <v>1671.4235000000001</v>
      </c>
      <c r="N29" s="23">
        <v>1136.866</v>
      </c>
      <c r="O29" s="23">
        <v>534.55750000000012</v>
      </c>
      <c r="P29" s="24">
        <v>246341.6655</v>
      </c>
      <c r="Q29" s="19"/>
      <c r="R29" s="22">
        <v>4097.5757000000003</v>
      </c>
      <c r="S29" s="23">
        <v>1808.2729999999999</v>
      </c>
      <c r="T29" s="23">
        <v>2289.3027000000002</v>
      </c>
      <c r="U29" s="24">
        <v>125886.8159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1222.5678</v>
      </c>
      <c r="D30" s="23">
        <v>1951.0008</v>
      </c>
      <c r="E30" s="23">
        <v>-728.43299999999999</v>
      </c>
      <c r="F30" s="24">
        <v>90166.496700000003</v>
      </c>
      <c r="G30" s="19"/>
      <c r="H30" s="22">
        <v>9934.4431999999997</v>
      </c>
      <c r="I30" s="23">
        <v>8909.1237999999994</v>
      </c>
      <c r="J30" s="23">
        <v>1025.3194000000003</v>
      </c>
      <c r="K30" s="24">
        <v>1185330.3688999999</v>
      </c>
      <c r="L30" s="19"/>
      <c r="M30" s="22">
        <v>1596.9264000000001</v>
      </c>
      <c r="N30" s="23">
        <v>933.4144</v>
      </c>
      <c r="O30" s="23">
        <v>663.51200000000006</v>
      </c>
      <c r="P30" s="24">
        <v>251827.00750000001</v>
      </c>
      <c r="Q30" s="19"/>
      <c r="R30" s="22">
        <v>3113.7559000000001</v>
      </c>
      <c r="S30" s="23">
        <v>1897.979</v>
      </c>
      <c r="T30" s="23">
        <v>1215.7769000000001</v>
      </c>
      <c r="U30" s="24">
        <v>128179.9547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1759.7818</v>
      </c>
      <c r="D31" s="23">
        <v>1429.6476</v>
      </c>
      <c r="E31" s="23">
        <v>330.13419999999996</v>
      </c>
      <c r="F31" s="24">
        <v>92447.632700000002</v>
      </c>
      <c r="G31" s="19"/>
      <c r="H31" s="22">
        <v>15142.214099999999</v>
      </c>
      <c r="I31" s="23">
        <v>10746.489100000001</v>
      </c>
      <c r="J31" s="23">
        <v>4395.7249999999985</v>
      </c>
      <c r="K31" s="24">
        <v>1211970.2956999999</v>
      </c>
      <c r="L31" s="19"/>
      <c r="M31" s="22">
        <v>857.20119999999997</v>
      </c>
      <c r="N31" s="23">
        <v>1011.8618</v>
      </c>
      <c r="O31" s="23">
        <v>-154.66060000000004</v>
      </c>
      <c r="P31" s="24">
        <v>256744.7029</v>
      </c>
      <c r="Q31" s="19"/>
      <c r="R31" s="22">
        <v>2761.6559000000002</v>
      </c>
      <c r="S31" s="23">
        <v>2189.4998999999998</v>
      </c>
      <c r="T31" s="23">
        <v>572.1560000000004</v>
      </c>
      <c r="U31" s="24">
        <v>129584.9737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1218.4016999999999</v>
      </c>
      <c r="D32" s="23">
        <v>1411.8065999999999</v>
      </c>
      <c r="E32" s="23">
        <v>-193.4049</v>
      </c>
      <c r="F32" s="24">
        <v>92536.543900000004</v>
      </c>
      <c r="G32" s="19"/>
      <c r="H32" s="22">
        <v>8593.9714000000004</v>
      </c>
      <c r="I32" s="23">
        <v>6058.6544000000004</v>
      </c>
      <c r="J32" s="23">
        <v>2535.317</v>
      </c>
      <c r="K32" s="24">
        <v>1213668.7382</v>
      </c>
      <c r="L32" s="19"/>
      <c r="M32" s="22">
        <v>1424.6599000000001</v>
      </c>
      <c r="N32" s="23">
        <v>1035.6106</v>
      </c>
      <c r="O32" s="23">
        <v>389.04930000000013</v>
      </c>
      <c r="P32" s="24">
        <v>261637.7966</v>
      </c>
      <c r="Q32" s="19"/>
      <c r="R32" s="22">
        <v>2592.8984</v>
      </c>
      <c r="S32" s="23">
        <v>1724.4386999999999</v>
      </c>
      <c r="T32" s="23">
        <v>868.45970000000011</v>
      </c>
      <c r="U32" s="24">
        <v>129884.48050000001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1716.88</v>
      </c>
      <c r="D33" s="23">
        <v>1993.1985999999999</v>
      </c>
      <c r="E33" s="23">
        <v>-276.31859999999983</v>
      </c>
      <c r="F33" s="24">
        <v>95354.312999999995</v>
      </c>
      <c r="G33" s="19"/>
      <c r="H33" s="22">
        <v>8255.4385999999995</v>
      </c>
      <c r="I33" s="23">
        <v>5320.0289000000002</v>
      </c>
      <c r="J33" s="23">
        <v>2935.4096999999992</v>
      </c>
      <c r="K33" s="24">
        <v>1279522.5455</v>
      </c>
      <c r="L33" s="19"/>
      <c r="M33" s="22">
        <v>799.66399999999999</v>
      </c>
      <c r="N33" s="23">
        <v>1318.6277</v>
      </c>
      <c r="O33" s="23">
        <v>-518.96370000000002</v>
      </c>
      <c r="P33" s="24">
        <v>272503.49560000002</v>
      </c>
      <c r="Q33" s="19"/>
      <c r="R33" s="22">
        <v>1877.4079999999999</v>
      </c>
      <c r="S33" s="23">
        <v>1916.4628</v>
      </c>
      <c r="T33" s="23">
        <v>-39.054800000000114</v>
      </c>
      <c r="U33" s="24">
        <v>138556.96419999999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2671.7130000000002</v>
      </c>
      <c r="D34" s="23">
        <v>3079.1069000000002</v>
      </c>
      <c r="E34" s="23">
        <v>-407.39390000000003</v>
      </c>
      <c r="F34" s="24">
        <v>97224.027100000007</v>
      </c>
      <c r="G34" s="19"/>
      <c r="H34" s="22">
        <v>12895.0209</v>
      </c>
      <c r="I34" s="23">
        <v>9469.9544999999998</v>
      </c>
      <c r="J34" s="23">
        <v>3425.0663999999997</v>
      </c>
      <c r="K34" s="24">
        <v>1293110.2790000001</v>
      </c>
      <c r="L34" s="19"/>
      <c r="M34" s="22">
        <v>820.85699999999997</v>
      </c>
      <c r="N34" s="23">
        <v>1263.0725</v>
      </c>
      <c r="O34" s="23">
        <v>-442.21550000000002</v>
      </c>
      <c r="P34" s="24">
        <v>277963.98430000001</v>
      </c>
      <c r="Q34" s="19"/>
      <c r="R34" s="22">
        <v>3705.1100999999999</v>
      </c>
      <c r="S34" s="23">
        <v>3475.6801</v>
      </c>
      <c r="T34" s="23">
        <v>229.42999999999984</v>
      </c>
      <c r="U34" s="24">
        <v>139455.04139999999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2305.9117000000001</v>
      </c>
      <c r="D35" s="23">
        <v>2856.4367000000002</v>
      </c>
      <c r="E35" s="23">
        <v>-550.52500000000009</v>
      </c>
      <c r="F35" s="24">
        <v>90278.610400000005</v>
      </c>
      <c r="G35" s="19"/>
      <c r="H35" s="22">
        <v>9509.5493000000006</v>
      </c>
      <c r="I35" s="23">
        <v>10059.817999999999</v>
      </c>
      <c r="J35" s="23">
        <v>-550.26869999999872</v>
      </c>
      <c r="K35" s="24">
        <v>1253554.1617999999</v>
      </c>
      <c r="L35" s="19"/>
      <c r="M35" s="22">
        <v>798.04010000000005</v>
      </c>
      <c r="N35" s="23">
        <v>1852.107</v>
      </c>
      <c r="O35" s="23">
        <v>-1054.0668999999998</v>
      </c>
      <c r="P35" s="24">
        <v>265687.11450000003</v>
      </c>
      <c r="Q35" s="19"/>
      <c r="R35" s="22">
        <v>3844.3238999999999</v>
      </c>
      <c r="S35" s="23">
        <v>3068.9168</v>
      </c>
      <c r="T35" s="23">
        <v>775.4070999999999</v>
      </c>
      <c r="U35" s="24">
        <v>135142.75690000001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4346.3999999999996</v>
      </c>
      <c r="D36" s="23">
        <v>1602.4159999999999</v>
      </c>
      <c r="E36" s="23">
        <v>2743.9839999999995</v>
      </c>
      <c r="F36" s="24">
        <v>102941.78449999999</v>
      </c>
      <c r="G36" s="19"/>
      <c r="H36" s="22">
        <v>11818.0653</v>
      </c>
      <c r="I36" s="23">
        <v>7301.6992</v>
      </c>
      <c r="J36" s="23">
        <v>4516.3661000000002</v>
      </c>
      <c r="K36" s="24">
        <v>1358420.5453999999</v>
      </c>
      <c r="L36" s="19"/>
      <c r="M36" s="22">
        <v>822.38080000000002</v>
      </c>
      <c r="N36" s="23">
        <v>1229.1502</v>
      </c>
      <c r="O36" s="23">
        <v>-406.76940000000002</v>
      </c>
      <c r="P36" s="24">
        <v>286723.4682</v>
      </c>
      <c r="Q36" s="19"/>
      <c r="R36" s="22">
        <v>3729.2606000000001</v>
      </c>
      <c r="S36" s="23">
        <v>3262.8173999999999</v>
      </c>
      <c r="T36" s="23">
        <v>466.44320000000016</v>
      </c>
      <c r="U36" s="24">
        <v>144288.25279999999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2924.4778999999999</v>
      </c>
      <c r="D37" s="23">
        <v>1242.6958</v>
      </c>
      <c r="E37" s="23">
        <v>1681.7820999999999</v>
      </c>
      <c r="F37" s="24">
        <v>106791.58560000001</v>
      </c>
      <c r="G37" s="19"/>
      <c r="H37" s="22">
        <v>28665.464899999999</v>
      </c>
      <c r="I37" s="23">
        <v>7260.4611000000004</v>
      </c>
      <c r="J37" s="23">
        <v>21405.003799999999</v>
      </c>
      <c r="K37" s="24">
        <v>1393709.7359</v>
      </c>
      <c r="L37" s="19"/>
      <c r="M37" s="22">
        <v>2275.2496999999998</v>
      </c>
      <c r="N37" s="23">
        <v>1438.7424000000001</v>
      </c>
      <c r="O37" s="23">
        <v>836.50729999999976</v>
      </c>
      <c r="P37" s="24">
        <v>300076.49959999998</v>
      </c>
      <c r="Q37" s="19"/>
      <c r="R37" s="22">
        <v>3959.3890999999999</v>
      </c>
      <c r="S37" s="23">
        <v>3648.4994999999999</v>
      </c>
      <c r="T37" s="23">
        <v>310.88959999999997</v>
      </c>
      <c r="U37" s="24">
        <v>145003.42050000001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25572.212299999999</v>
      </c>
      <c r="D38" s="26">
        <f>SUM(D26:D37)</f>
        <v>26891.496000000003</v>
      </c>
      <c r="E38" s="26">
        <f>SUM(E26:E37)</f>
        <v>-1319.2836999999995</v>
      </c>
      <c r="F38" s="27"/>
      <c r="G38" s="28"/>
      <c r="H38" s="25">
        <f>SUM(H26:H37)</f>
        <v>158440.99709999998</v>
      </c>
      <c r="I38" s="26">
        <f>SUM(I26:I37)</f>
        <v>120566.44790000001</v>
      </c>
      <c r="J38" s="26">
        <f>SUM(J26:J37)</f>
        <v>37874.549200000001</v>
      </c>
      <c r="K38" s="27"/>
      <c r="L38" s="28"/>
      <c r="M38" s="25">
        <f>SUM(M26:M37)</f>
        <v>14096.442900000002</v>
      </c>
      <c r="N38" s="26">
        <f>SUM(N26:N37)</f>
        <v>19497.367400000003</v>
      </c>
      <c r="O38" s="26">
        <f>SUM(O26:O37)</f>
        <v>-5400.924500000001</v>
      </c>
      <c r="P38" s="27"/>
      <c r="Q38" s="28"/>
      <c r="R38" s="25">
        <f>SUM(R26:R37)</f>
        <v>43711.219700000009</v>
      </c>
      <c r="S38" s="26">
        <f>SUM(S26:S37)</f>
        <v>47138.735499999988</v>
      </c>
      <c r="T38" s="26">
        <f>SUM(T26:T37)</f>
        <v>-3427.5157999999992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66.733999999999995</v>
      </c>
      <c r="D44" s="17">
        <v>214.92930000000001</v>
      </c>
      <c r="E44" s="23">
        <v>-148.19530000000003</v>
      </c>
      <c r="F44" s="18">
        <v>6949.1695</v>
      </c>
      <c r="G44" s="19"/>
      <c r="H44" s="16">
        <v>546.31730000000005</v>
      </c>
      <c r="I44" s="17">
        <v>625.45420000000001</v>
      </c>
      <c r="J44" s="23">
        <v>-79.136899999999969</v>
      </c>
      <c r="K44" s="18">
        <v>13072.727500000001</v>
      </c>
      <c r="L44" s="19"/>
      <c r="M44" s="16">
        <v>519.2201</v>
      </c>
      <c r="N44" s="17">
        <v>522.03420000000006</v>
      </c>
      <c r="O44" s="23">
        <v>-2.8141000000000531</v>
      </c>
      <c r="P44" s="18">
        <v>13525.3838</v>
      </c>
      <c r="Q44" s="19"/>
      <c r="R44" s="16">
        <v>1559.3339000000001</v>
      </c>
      <c r="S44" s="17">
        <v>1467.6504</v>
      </c>
      <c r="T44" s="23">
        <v>91.683500000000095</v>
      </c>
      <c r="U44" s="18">
        <v>51474.223899999997</v>
      </c>
      <c r="V44" s="31"/>
    </row>
    <row r="45" spans="2:27" ht="11.25" customHeight="1" x14ac:dyDescent="0.15">
      <c r="B45" s="21" t="s">
        <v>12</v>
      </c>
      <c r="C45" s="22">
        <v>56.616399999999999</v>
      </c>
      <c r="D45" s="23">
        <v>262.76900000000001</v>
      </c>
      <c r="E45" s="23">
        <v>-206.15260000000001</v>
      </c>
      <c r="F45" s="24">
        <v>6415.6535999999996</v>
      </c>
      <c r="G45" s="19"/>
      <c r="H45" s="22">
        <v>186.05340000000001</v>
      </c>
      <c r="I45" s="23">
        <v>925.55179999999996</v>
      </c>
      <c r="J45" s="23">
        <v>-739.49839999999995</v>
      </c>
      <c r="K45" s="24">
        <v>12578.334199999999</v>
      </c>
      <c r="L45" s="19"/>
      <c r="M45" s="22">
        <v>258.21699999999998</v>
      </c>
      <c r="N45" s="23">
        <v>662.3931</v>
      </c>
      <c r="O45" s="23">
        <v>-404.17610000000002</v>
      </c>
      <c r="P45" s="24">
        <v>11924.5676</v>
      </c>
      <c r="Q45" s="19"/>
      <c r="R45" s="22">
        <v>1394.4380000000001</v>
      </c>
      <c r="S45" s="23">
        <v>1848.0791999999999</v>
      </c>
      <c r="T45" s="23">
        <v>-453.6411999999998</v>
      </c>
      <c r="U45" s="24">
        <v>50018.952899999997</v>
      </c>
      <c r="V45" s="31"/>
    </row>
    <row r="46" spans="2:27" ht="11.25" customHeight="1" x14ac:dyDescent="0.15">
      <c r="B46" s="21" t="s">
        <v>13</v>
      </c>
      <c r="C46" s="22">
        <v>36.4251</v>
      </c>
      <c r="D46" s="23">
        <v>376.49310000000003</v>
      </c>
      <c r="E46" s="23">
        <v>-340.06800000000004</v>
      </c>
      <c r="F46" s="24">
        <v>4549.2267000000002</v>
      </c>
      <c r="G46" s="19"/>
      <c r="H46" s="22">
        <v>585.91639999999995</v>
      </c>
      <c r="I46" s="23">
        <v>800.62009999999998</v>
      </c>
      <c r="J46" s="23">
        <v>-214.70370000000003</v>
      </c>
      <c r="K46" s="24">
        <v>11710.722900000001</v>
      </c>
      <c r="L46" s="19"/>
      <c r="M46" s="22">
        <v>310.17950000000002</v>
      </c>
      <c r="N46" s="23">
        <v>1025.4193</v>
      </c>
      <c r="O46" s="23">
        <v>-715.23980000000006</v>
      </c>
      <c r="P46" s="24">
        <v>10811.6433</v>
      </c>
      <c r="Q46" s="19"/>
      <c r="R46" s="22">
        <v>745.47699999999998</v>
      </c>
      <c r="S46" s="23">
        <v>3831.674</v>
      </c>
      <c r="T46" s="23">
        <v>-3086.1970000000001</v>
      </c>
      <c r="U46" s="24">
        <v>41561.429799999998</v>
      </c>
      <c r="V46" s="31"/>
    </row>
    <row r="47" spans="2:27" ht="11.25" customHeight="1" x14ac:dyDescent="0.15">
      <c r="B47" s="21" t="s">
        <v>14</v>
      </c>
      <c r="C47" s="22">
        <v>58.168100000000003</v>
      </c>
      <c r="D47" s="23">
        <v>83.519000000000005</v>
      </c>
      <c r="E47" s="23">
        <v>-25.350900000000003</v>
      </c>
      <c r="F47" s="24">
        <v>5071.0834000000004</v>
      </c>
      <c r="G47" s="19"/>
      <c r="H47" s="22">
        <v>532.85720000000003</v>
      </c>
      <c r="I47" s="23">
        <v>178.7783</v>
      </c>
      <c r="J47" s="23">
        <v>354.07890000000003</v>
      </c>
      <c r="K47" s="24">
        <v>12858.4581</v>
      </c>
      <c r="L47" s="19"/>
      <c r="M47" s="22">
        <v>294.61559999999997</v>
      </c>
      <c r="N47" s="23">
        <v>240.63059999999999</v>
      </c>
      <c r="O47" s="23">
        <v>53.984999999999985</v>
      </c>
      <c r="P47" s="24">
        <v>11263.8791</v>
      </c>
      <c r="Q47" s="19"/>
      <c r="R47" s="22">
        <v>899.64179999999999</v>
      </c>
      <c r="S47" s="23">
        <v>450.55439999999999</v>
      </c>
      <c r="T47" s="23">
        <v>449.0874</v>
      </c>
      <c r="U47" s="24">
        <v>45227.006399999998</v>
      </c>
      <c r="V47" s="31"/>
    </row>
    <row r="48" spans="2:27" ht="11.25" customHeight="1" x14ac:dyDescent="0.15">
      <c r="B48" s="21" t="s">
        <v>15</v>
      </c>
      <c r="C48" s="22">
        <v>338.04790000000003</v>
      </c>
      <c r="D48" s="23">
        <v>71.901700000000005</v>
      </c>
      <c r="E48" s="23">
        <v>266.14620000000002</v>
      </c>
      <c r="F48" s="24">
        <v>5020.4225999999999</v>
      </c>
      <c r="G48" s="19"/>
      <c r="H48" s="22">
        <v>184.35919999999999</v>
      </c>
      <c r="I48" s="23">
        <v>280.15350000000001</v>
      </c>
      <c r="J48" s="23">
        <v>-95.794300000000021</v>
      </c>
      <c r="K48" s="24">
        <v>12057.476199999999</v>
      </c>
      <c r="L48" s="19"/>
      <c r="M48" s="22">
        <v>216.35499999999999</v>
      </c>
      <c r="N48" s="23">
        <v>181.82839999999999</v>
      </c>
      <c r="O48" s="23">
        <v>34.526600000000002</v>
      </c>
      <c r="P48" s="24">
        <v>11551.622100000001</v>
      </c>
      <c r="Q48" s="19"/>
      <c r="R48" s="22">
        <v>708.86289999999997</v>
      </c>
      <c r="S48" s="23">
        <v>724.35640000000001</v>
      </c>
      <c r="T48" s="23">
        <v>-15.49350000000004</v>
      </c>
      <c r="U48" s="24">
        <v>42870.579299999998</v>
      </c>
      <c r="V48" s="31"/>
    </row>
    <row r="49" spans="2:28" ht="11.25" customHeight="1" x14ac:dyDescent="0.15">
      <c r="B49" s="21" t="s">
        <v>16</v>
      </c>
      <c r="C49" s="22">
        <v>96.410600000000002</v>
      </c>
      <c r="D49" s="23">
        <v>69.334400000000002</v>
      </c>
      <c r="E49" s="23">
        <v>27.0762</v>
      </c>
      <c r="F49" s="24">
        <v>5441.0235000000002</v>
      </c>
      <c r="G49" s="19"/>
      <c r="H49" s="22">
        <v>223.61359999999999</v>
      </c>
      <c r="I49" s="23">
        <v>220.38149999999999</v>
      </c>
      <c r="J49" s="23">
        <v>3.2321000000000026</v>
      </c>
      <c r="K49" s="24">
        <v>13236.016799999999</v>
      </c>
      <c r="L49" s="19"/>
      <c r="M49" s="22">
        <v>277.83629999999999</v>
      </c>
      <c r="N49" s="23">
        <v>578.37030000000004</v>
      </c>
      <c r="O49" s="23">
        <v>-300.53400000000005</v>
      </c>
      <c r="P49" s="24">
        <v>11105.7641</v>
      </c>
      <c r="Q49" s="19"/>
      <c r="R49" s="22">
        <v>880.43759999999997</v>
      </c>
      <c r="S49" s="23">
        <v>793.20230000000004</v>
      </c>
      <c r="T49" s="23">
        <v>87.235299999999938</v>
      </c>
      <c r="U49" s="24">
        <v>46116.923699999999</v>
      </c>
      <c r="V49" s="31"/>
    </row>
    <row r="50" spans="2:28" ht="11.25" customHeight="1" x14ac:dyDescent="0.15">
      <c r="B50" s="21" t="s">
        <v>17</v>
      </c>
      <c r="C50" s="22">
        <v>49.7331</v>
      </c>
      <c r="D50" s="23">
        <v>73.247</v>
      </c>
      <c r="E50" s="23">
        <v>-23.5139</v>
      </c>
      <c r="F50" s="24">
        <v>5351.5423000000001</v>
      </c>
      <c r="G50" s="19"/>
      <c r="H50" s="22">
        <v>554.48040000000003</v>
      </c>
      <c r="I50" s="23">
        <v>312.3997</v>
      </c>
      <c r="J50" s="23">
        <v>242.08070000000004</v>
      </c>
      <c r="K50" s="24">
        <v>13698.6952</v>
      </c>
      <c r="L50" s="19"/>
      <c r="M50" s="22">
        <v>290.08999999999997</v>
      </c>
      <c r="N50" s="23">
        <v>199.65520000000001</v>
      </c>
      <c r="O50" s="23">
        <v>90.434799999999967</v>
      </c>
      <c r="P50" s="24">
        <v>10343.4745</v>
      </c>
      <c r="Q50" s="19"/>
      <c r="R50" s="22">
        <v>604.83669999999995</v>
      </c>
      <c r="S50" s="23">
        <v>773.95410000000004</v>
      </c>
      <c r="T50" s="23">
        <v>-169.11740000000009</v>
      </c>
      <c r="U50" s="24">
        <v>47161.43</v>
      </c>
      <c r="V50" s="31"/>
    </row>
    <row r="51" spans="2:28" ht="11.25" customHeight="1" x14ac:dyDescent="0.15">
      <c r="B51" s="21" t="s">
        <v>18</v>
      </c>
      <c r="C51" s="22">
        <v>52.654200000000003</v>
      </c>
      <c r="D51" s="23">
        <v>67.302400000000006</v>
      </c>
      <c r="E51" s="23">
        <v>-14.648200000000003</v>
      </c>
      <c r="F51" s="24">
        <v>5602.2550000000001</v>
      </c>
      <c r="G51" s="19"/>
      <c r="H51" s="22">
        <v>225.35470000000001</v>
      </c>
      <c r="I51" s="23">
        <v>219.46459999999999</v>
      </c>
      <c r="J51" s="23">
        <v>5.8901000000000181</v>
      </c>
      <c r="K51" s="24">
        <v>14240.361000000001</v>
      </c>
      <c r="L51" s="19"/>
      <c r="M51" s="22">
        <v>183.10120000000001</v>
      </c>
      <c r="N51" s="23">
        <v>157.53790000000001</v>
      </c>
      <c r="O51" s="23">
        <v>25.563299999999998</v>
      </c>
      <c r="P51" s="24">
        <v>11021.2021</v>
      </c>
      <c r="Q51" s="19"/>
      <c r="R51" s="22">
        <v>941.63919999999996</v>
      </c>
      <c r="S51" s="23">
        <v>1024.3697999999999</v>
      </c>
      <c r="T51" s="23">
        <v>-82.730599999999981</v>
      </c>
      <c r="U51" s="24">
        <v>48327.953300000001</v>
      </c>
      <c r="V51" s="31"/>
    </row>
    <row r="52" spans="2:28" ht="11.25" customHeight="1" x14ac:dyDescent="0.15">
      <c r="B52" s="21" t="s">
        <v>19</v>
      </c>
      <c r="C52" s="22">
        <v>64.479299999999995</v>
      </c>
      <c r="D52" s="23">
        <v>104.1733</v>
      </c>
      <c r="E52" s="23">
        <v>-39.694000000000003</v>
      </c>
      <c r="F52" s="24">
        <v>5774.5370000000003</v>
      </c>
      <c r="G52" s="19"/>
      <c r="H52" s="22">
        <v>328.28640000000001</v>
      </c>
      <c r="I52" s="23">
        <v>214.2364</v>
      </c>
      <c r="J52" s="23">
        <v>114.05000000000001</v>
      </c>
      <c r="K52" s="24">
        <v>14492.375599999999</v>
      </c>
      <c r="L52" s="19"/>
      <c r="M52" s="22">
        <v>223.62549999999999</v>
      </c>
      <c r="N52" s="23">
        <v>344.00799999999998</v>
      </c>
      <c r="O52" s="23">
        <v>-120.38249999999999</v>
      </c>
      <c r="P52" s="24">
        <v>11584.1808</v>
      </c>
      <c r="Q52" s="19"/>
      <c r="R52" s="22">
        <v>595.279</v>
      </c>
      <c r="S52" s="23">
        <v>745.23519999999996</v>
      </c>
      <c r="T52" s="23">
        <v>-149.95619999999997</v>
      </c>
      <c r="U52" s="24">
        <v>49256.832399999999</v>
      </c>
      <c r="V52" s="31"/>
    </row>
    <row r="53" spans="2:28" ht="11.25" customHeight="1" x14ac:dyDescent="0.15">
      <c r="B53" s="21" t="s">
        <v>20</v>
      </c>
      <c r="C53" s="22">
        <v>100.04519999999999</v>
      </c>
      <c r="D53" s="23">
        <v>127.56789999999999</v>
      </c>
      <c r="E53" s="23">
        <v>-27.5227</v>
      </c>
      <c r="F53" s="24">
        <v>5789.7227000000003</v>
      </c>
      <c r="G53" s="19"/>
      <c r="H53" s="22">
        <v>466.79219999999998</v>
      </c>
      <c r="I53" s="23">
        <v>348.10809999999998</v>
      </c>
      <c r="J53" s="23">
        <v>118.6841</v>
      </c>
      <c r="K53" s="24">
        <v>14930.819299999999</v>
      </c>
      <c r="L53" s="19"/>
      <c r="M53" s="22">
        <v>278.87560000000002</v>
      </c>
      <c r="N53" s="23">
        <v>322.56610000000001</v>
      </c>
      <c r="O53" s="23">
        <v>-43.690499999999986</v>
      </c>
      <c r="P53" s="24">
        <v>11198.7814</v>
      </c>
      <c r="Q53" s="19"/>
      <c r="R53" s="22">
        <v>641.7269</v>
      </c>
      <c r="S53" s="23">
        <v>784.64440000000002</v>
      </c>
      <c r="T53" s="23">
        <v>-142.91750000000002</v>
      </c>
      <c r="U53" s="24">
        <v>49894.509899999997</v>
      </c>
      <c r="V53" s="31"/>
    </row>
    <row r="54" spans="2:28" ht="11.25" customHeight="1" x14ac:dyDescent="0.15">
      <c r="B54" s="21" t="s">
        <v>21</v>
      </c>
      <c r="C54" s="22">
        <v>84.002600000000001</v>
      </c>
      <c r="D54" s="23">
        <v>93.868799999999993</v>
      </c>
      <c r="E54" s="23">
        <v>-9.8661999999999921</v>
      </c>
      <c r="F54" s="24">
        <v>6084.7533999999996</v>
      </c>
      <c r="G54" s="19"/>
      <c r="H54" s="22">
        <v>1946.0771</v>
      </c>
      <c r="I54" s="23">
        <v>975.60059999999999</v>
      </c>
      <c r="J54" s="23">
        <v>970.47649999999999</v>
      </c>
      <c r="K54" s="24">
        <v>14953.230799999999</v>
      </c>
      <c r="L54" s="19"/>
      <c r="M54" s="22">
        <v>452.05130000000003</v>
      </c>
      <c r="N54" s="23">
        <v>216.3716</v>
      </c>
      <c r="O54" s="23">
        <v>235.67970000000003</v>
      </c>
      <c r="P54" s="24">
        <v>12240.379199999999</v>
      </c>
      <c r="Q54" s="19"/>
      <c r="R54" s="22">
        <v>1663.1355000000001</v>
      </c>
      <c r="S54" s="23">
        <v>455.96600000000001</v>
      </c>
      <c r="T54" s="23">
        <v>1207.1695</v>
      </c>
      <c r="U54" s="24">
        <v>52710.435700000002</v>
      </c>
      <c r="V54" s="31"/>
    </row>
    <row r="55" spans="2:28" ht="11.25" customHeight="1" x14ac:dyDescent="0.15">
      <c r="B55" s="21" t="s">
        <v>22</v>
      </c>
      <c r="C55" s="22">
        <v>140.4255</v>
      </c>
      <c r="D55" s="23">
        <v>107.164</v>
      </c>
      <c r="E55" s="23">
        <v>33.261499999999998</v>
      </c>
      <c r="F55" s="24">
        <v>6373.6579000000002</v>
      </c>
      <c r="G55" s="19"/>
      <c r="H55" s="22">
        <v>603.14210000000003</v>
      </c>
      <c r="I55" s="23">
        <v>493.70499999999998</v>
      </c>
      <c r="J55" s="23">
        <v>109.43710000000004</v>
      </c>
      <c r="K55" s="24">
        <v>15119.504000000001</v>
      </c>
      <c r="L55" s="19"/>
      <c r="M55" s="22">
        <v>343.35329999999999</v>
      </c>
      <c r="N55" s="23">
        <v>415.31330000000003</v>
      </c>
      <c r="O55" s="23">
        <v>-71.960000000000036</v>
      </c>
      <c r="P55" s="24">
        <v>12196.363600000001</v>
      </c>
      <c r="Q55" s="19"/>
      <c r="R55" s="22">
        <v>1476.8239000000001</v>
      </c>
      <c r="S55" s="23">
        <v>849.98879999999997</v>
      </c>
      <c r="T55" s="23">
        <v>626.83510000000012</v>
      </c>
      <c r="U55" s="24">
        <v>54252.036699999997</v>
      </c>
      <c r="V55" s="31"/>
    </row>
    <row r="56" spans="2:28" ht="15" customHeight="1" x14ac:dyDescent="0.15">
      <c r="B56" s="10" t="s">
        <v>23</v>
      </c>
      <c r="C56" s="25">
        <f>SUM(C44:C55)</f>
        <v>1143.7420000000002</v>
      </c>
      <c r="D56" s="26">
        <f>SUM(D44:D55)</f>
        <v>1652.2699</v>
      </c>
      <c r="E56" s="26">
        <f>SUM(E44:E55)</f>
        <v>-508.5279000000001</v>
      </c>
      <c r="F56" s="27"/>
      <c r="G56" s="28"/>
      <c r="H56" s="25">
        <f>SUM(H44:H55)</f>
        <v>6383.2499999999991</v>
      </c>
      <c r="I56" s="26">
        <f>SUM(I44:I55)</f>
        <v>5594.4537999999993</v>
      </c>
      <c r="J56" s="26">
        <f>SUM(J44:J55)</f>
        <v>788.7962</v>
      </c>
      <c r="K56" s="27"/>
      <c r="L56" s="28"/>
      <c r="M56" s="25">
        <f>SUM(M44:M55)</f>
        <v>3647.5204000000003</v>
      </c>
      <c r="N56" s="26">
        <f>SUM(N44:N55)</f>
        <v>4866.1279999999997</v>
      </c>
      <c r="O56" s="26">
        <f>SUM(O44:O55)</f>
        <v>-1218.6076000000003</v>
      </c>
      <c r="P56" s="27"/>
      <c r="Q56" s="28"/>
      <c r="R56" s="25">
        <f>SUM(R44:R55)</f>
        <v>12111.632399999999</v>
      </c>
      <c r="S56" s="26">
        <f>SUM(S44:S55)</f>
        <v>13749.674999999999</v>
      </c>
      <c r="T56" s="26">
        <f>SUM(T44:T55)</f>
        <v>-1638.0426000000002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2998.4371999999998</v>
      </c>
      <c r="D62" s="17">
        <v>2134.7685999999999</v>
      </c>
      <c r="E62" s="17">
        <v>863.66859999999997</v>
      </c>
      <c r="F62" s="18">
        <v>97568.639500000005</v>
      </c>
      <c r="H62" s="16">
        <v>11740.1579</v>
      </c>
      <c r="I62" s="17">
        <v>4985.93</v>
      </c>
      <c r="J62" s="17">
        <v>6754.2278999999999</v>
      </c>
      <c r="K62" s="18">
        <v>211669.6151</v>
      </c>
      <c r="L62" s="38"/>
      <c r="M62" s="42">
        <f>+C8+H8+M8+R8+C26+H26+M26+R26+C44+H44+M44+R44+C62+H62</f>
        <v>61715.633299999994</v>
      </c>
      <c r="N62" s="43">
        <f>+D8+I8+N8+S8+D26+I26+N26+S26+D44+I44+N44+S44+D62+I62</f>
        <v>42625.463100000008</v>
      </c>
      <c r="O62" s="43">
        <f>+E8+J8+O8+T8+E26+J26+O26+T26+E44+J44+O44+T44+E62+J62</f>
        <v>19090.1702</v>
      </c>
      <c r="P62" s="44">
        <f>+F8+K8+P8+U8+F26+K26+P26+U26+F44+K44+P44+U44+F62+K62</f>
        <v>3148380.7128000003</v>
      </c>
      <c r="Q62" s="19"/>
      <c r="R62" s="16">
        <v>16500.0196</v>
      </c>
      <c r="S62" s="17">
        <v>8721.2057999999997</v>
      </c>
      <c r="T62" s="17">
        <v>7778.8137999999999</v>
      </c>
      <c r="U62" s="18">
        <v>577095.23419999995</v>
      </c>
    </row>
    <row r="63" spans="2:28" ht="11.25" customHeight="1" x14ac:dyDescent="0.15">
      <c r="B63" s="21" t="s">
        <v>12</v>
      </c>
      <c r="C63" s="22">
        <v>3280.0075000000002</v>
      </c>
      <c r="D63" s="23">
        <v>4292.0753000000004</v>
      </c>
      <c r="E63" s="23">
        <v>-1012.0678000000003</v>
      </c>
      <c r="F63" s="24">
        <v>91577.093900000007</v>
      </c>
      <c r="H63" s="22">
        <v>9853.4706000000006</v>
      </c>
      <c r="I63" s="23">
        <v>10851.716399999999</v>
      </c>
      <c r="J63" s="23">
        <v>-998.24579999999878</v>
      </c>
      <c r="K63" s="24">
        <v>196504.96160000001</v>
      </c>
      <c r="L63" s="38"/>
      <c r="M63" s="42">
        <f t="shared" ref="M63:P63" si="0">+C9+H9+M9+R9+C27+H27+M27+R27+C45+H45+M45+R45+C63+H63</f>
        <v>52628.208999999995</v>
      </c>
      <c r="N63" s="43">
        <f t="shared" si="0"/>
        <v>68416.621600000013</v>
      </c>
      <c r="O63" s="43">
        <f t="shared" si="0"/>
        <v>-15788.4126</v>
      </c>
      <c r="P63" s="44">
        <f t="shared" si="0"/>
        <v>2889465.2061999999</v>
      </c>
      <c r="Q63" s="19"/>
      <c r="R63" s="22">
        <v>13962.475399999999</v>
      </c>
      <c r="S63" s="23">
        <v>16432.557100000002</v>
      </c>
      <c r="T63" s="23">
        <v>-2470.0817000000025</v>
      </c>
      <c r="U63" s="24">
        <v>530110.2942</v>
      </c>
    </row>
    <row r="64" spans="2:28" ht="11.25" customHeight="1" x14ac:dyDescent="0.15">
      <c r="B64" s="21" t="s">
        <v>13</v>
      </c>
      <c r="C64" s="22">
        <v>1547.9964</v>
      </c>
      <c r="D64" s="23">
        <v>5209.6624000000002</v>
      </c>
      <c r="E64" s="23">
        <v>-3661.6660000000002</v>
      </c>
      <c r="F64" s="24">
        <v>75215.407999999996</v>
      </c>
      <c r="H64" s="22">
        <v>5428.9336999999996</v>
      </c>
      <c r="I64" s="23">
        <v>17564.142199999998</v>
      </c>
      <c r="J64" s="23">
        <v>-12135.208499999999</v>
      </c>
      <c r="K64" s="24">
        <v>166060.27590000001</v>
      </c>
      <c r="L64" s="38"/>
      <c r="M64" s="42">
        <f t="shared" ref="M64:P64" si="1">+C10+H10+M10+R10+C28+H28+M28+R28+C46+H46+M46+R46+C64+H64</f>
        <v>41225.696499999998</v>
      </c>
      <c r="N64" s="43">
        <f t="shared" si="1"/>
        <v>121401.6379</v>
      </c>
      <c r="O64" s="43">
        <f>+E10+J10+O10+T10+E28+J28+O28+T28+E46+J46+O46+T46+E64+J64</f>
        <v>-80175.941399999996</v>
      </c>
      <c r="P64" s="44">
        <f t="shared" si="1"/>
        <v>2451690.5823999997</v>
      </c>
      <c r="Q64" s="19"/>
      <c r="R64" s="22">
        <v>12234.378199999999</v>
      </c>
      <c r="S64" s="23">
        <v>39595.004999999997</v>
      </c>
      <c r="T64" s="23">
        <v>-27360.626799999998</v>
      </c>
      <c r="U64" s="24">
        <v>443779.4093</v>
      </c>
    </row>
    <row r="65" spans="2:21" ht="11.25" customHeight="1" x14ac:dyDescent="0.15">
      <c r="B65" s="21" t="s">
        <v>14</v>
      </c>
      <c r="C65" s="22">
        <v>2111.9319</v>
      </c>
      <c r="D65" s="23">
        <v>973.13289999999995</v>
      </c>
      <c r="E65" s="23">
        <v>1138.799</v>
      </c>
      <c r="F65" s="24">
        <v>81181.417499999996</v>
      </c>
      <c r="H65" s="22">
        <v>13748.778700000001</v>
      </c>
      <c r="I65" s="23">
        <v>2777.7930999999999</v>
      </c>
      <c r="J65" s="23">
        <v>10970.9856</v>
      </c>
      <c r="K65" s="24">
        <v>195178.1072</v>
      </c>
      <c r="L65" s="38"/>
      <c r="M65" s="42">
        <f t="shared" ref="M65:P65" si="2">+C11+H11+M11+R11+C29+H29+M29+R29+C47+H47+M47+R47+C65+H65</f>
        <v>54633.645400000001</v>
      </c>
      <c r="N65" s="43">
        <f t="shared" si="2"/>
        <v>25257.8819</v>
      </c>
      <c r="O65" s="43">
        <f t="shared" si="2"/>
        <v>29375.763500000001</v>
      </c>
      <c r="P65" s="44">
        <f t="shared" si="2"/>
        <v>2731728.0133999996</v>
      </c>
      <c r="Q65" s="19"/>
      <c r="R65" s="22">
        <v>13500.239100000001</v>
      </c>
      <c r="S65" s="23">
        <v>6441.9850999999999</v>
      </c>
      <c r="T65" s="23">
        <v>7058.2540000000008</v>
      </c>
      <c r="U65" s="24">
        <v>489906.65269999998</v>
      </c>
    </row>
    <row r="66" spans="2:21" ht="11.25" customHeight="1" x14ac:dyDescent="0.15">
      <c r="B66" s="21" t="s">
        <v>15</v>
      </c>
      <c r="C66" s="22">
        <v>1797.6795999999999</v>
      </c>
      <c r="D66" s="23">
        <v>1765.1891000000001</v>
      </c>
      <c r="E66" s="23">
        <v>32.490499999999884</v>
      </c>
      <c r="F66" s="24">
        <v>79381.504300000001</v>
      </c>
      <c r="H66" s="22">
        <v>10528.325000000001</v>
      </c>
      <c r="I66" s="23">
        <v>4597.7507999999998</v>
      </c>
      <c r="J66" s="23">
        <v>5930.5742000000009</v>
      </c>
      <c r="K66" s="24">
        <v>207308.89449999999</v>
      </c>
      <c r="L66" s="38"/>
      <c r="M66" s="42">
        <f t="shared" ref="M66:P66" si="3">+C12+H12+M12+R12+C30+H30+M30+R30+C48+H48+M48+R48+C66+H66</f>
        <v>47359.679300000003</v>
      </c>
      <c r="N66" s="43">
        <f t="shared" si="3"/>
        <v>33354.854099999997</v>
      </c>
      <c r="O66" s="43">
        <f>+E12+J12+O12+T12+E30+J30+O30+T30+E48+J48+O48+T48+E66+J66</f>
        <v>14004.825200000003</v>
      </c>
      <c r="P66" s="44">
        <f t="shared" si="3"/>
        <v>2811352.5155999996</v>
      </c>
      <c r="Q66" s="19"/>
      <c r="R66" s="22">
        <v>12391.247600000001</v>
      </c>
      <c r="S66" s="23">
        <v>7474.5051000000003</v>
      </c>
      <c r="T66" s="23">
        <v>4916.7425000000003</v>
      </c>
      <c r="U66" s="24">
        <v>503340.42680000002</v>
      </c>
    </row>
    <row r="67" spans="2:21" ht="11.25" customHeight="1" x14ac:dyDescent="0.15">
      <c r="B67" s="21" t="s">
        <v>16</v>
      </c>
      <c r="C67" s="22">
        <v>5033.9939999999997</v>
      </c>
      <c r="D67" s="23">
        <v>1159.5974000000001</v>
      </c>
      <c r="E67" s="23">
        <v>3874.3965999999996</v>
      </c>
      <c r="F67" s="24">
        <v>88110.6878</v>
      </c>
      <c r="H67" s="22">
        <v>6138.6862000000001</v>
      </c>
      <c r="I67" s="23">
        <v>6932.4713000000002</v>
      </c>
      <c r="J67" s="23">
        <v>-793.78510000000006</v>
      </c>
      <c r="K67" s="24">
        <v>211953.2317</v>
      </c>
      <c r="L67" s="38"/>
      <c r="M67" s="42">
        <f t="shared" ref="M67:P67" si="4">+C13+H13+M13+R13+C31+H31+M31+R31+C49+H49+M49+R49+C67+H67</f>
        <v>62167.862600000008</v>
      </c>
      <c r="N67" s="43">
        <f t="shared" si="4"/>
        <v>58025.789799999991</v>
      </c>
      <c r="O67" s="43">
        <f t="shared" si="4"/>
        <v>4142.072799999999</v>
      </c>
      <c r="P67" s="44">
        <f t="shared" si="4"/>
        <v>2873394.2449999996</v>
      </c>
      <c r="Q67" s="19"/>
      <c r="R67" s="22">
        <v>14836.6044</v>
      </c>
      <c r="S67" s="23">
        <v>15548.9872</v>
      </c>
      <c r="T67" s="23">
        <v>-712.38279999999941</v>
      </c>
      <c r="U67" s="24">
        <v>511087.91090000002</v>
      </c>
    </row>
    <row r="68" spans="2:21" ht="11.25" customHeight="1" x14ac:dyDescent="0.15">
      <c r="B68" s="21" t="s">
        <v>17</v>
      </c>
      <c r="C68" s="22">
        <v>1214.4911999999999</v>
      </c>
      <c r="D68" s="23">
        <v>1320.5168000000001</v>
      </c>
      <c r="E68" s="23">
        <v>-106.02560000000017</v>
      </c>
      <c r="F68" s="24">
        <v>89637.124200000006</v>
      </c>
      <c r="H68" s="22">
        <v>6841.4123</v>
      </c>
      <c r="I68" s="23">
        <v>4675.0432000000001</v>
      </c>
      <c r="J68" s="23">
        <v>2166.3690999999999</v>
      </c>
      <c r="K68" s="24">
        <v>214276.41219999999</v>
      </c>
      <c r="L68" s="38"/>
      <c r="M68" s="42">
        <f t="shared" ref="M68:P68" si="5">+C14+H14+M14+R14+C32+H32+M32+R32+C50+H50+M50+R50+C68+H68</f>
        <v>38245.750800000002</v>
      </c>
      <c r="N68" s="43">
        <f t="shared" si="5"/>
        <v>27669.274100000002</v>
      </c>
      <c r="O68" s="43">
        <f t="shared" si="5"/>
        <v>10576.476699999996</v>
      </c>
      <c r="P68" s="44">
        <f t="shared" si="5"/>
        <v>2932831.8319000001</v>
      </c>
      <c r="Q68" s="19"/>
      <c r="R68" s="22">
        <v>10108.6041</v>
      </c>
      <c r="S68" s="23">
        <v>6893.4877999999999</v>
      </c>
      <c r="T68" s="23">
        <v>3215.1163000000006</v>
      </c>
      <c r="U68" s="24">
        <v>520383.01740000001</v>
      </c>
    </row>
    <row r="69" spans="2:21" ht="11.25" customHeight="1" x14ac:dyDescent="0.15">
      <c r="B69" s="21" t="s">
        <v>18</v>
      </c>
      <c r="C69" s="22">
        <v>1125.6931999999999</v>
      </c>
      <c r="D69" s="23">
        <v>870.10109999999997</v>
      </c>
      <c r="E69" s="23">
        <v>255.59209999999996</v>
      </c>
      <c r="F69" s="24">
        <v>91059.220100000006</v>
      </c>
      <c r="H69" s="22">
        <v>9741.8367999999991</v>
      </c>
      <c r="I69" s="23">
        <v>3948.0435000000002</v>
      </c>
      <c r="J69" s="23">
        <v>5793.7932999999994</v>
      </c>
      <c r="K69" s="24">
        <v>229746.30729999999</v>
      </c>
      <c r="L69" s="38"/>
      <c r="M69" s="42">
        <f t="shared" ref="M69:P69" si="6">+C15+H15+M15+R15+C33+H33+M33+R33+C51+H51+M51+R51+C69+H69</f>
        <v>39101.415200000003</v>
      </c>
      <c r="N69" s="43">
        <f t="shared" si="6"/>
        <v>25758.849000000002</v>
      </c>
      <c r="O69" s="43">
        <f t="shared" si="6"/>
        <v>13342.566199999997</v>
      </c>
      <c r="P69" s="44">
        <f t="shared" si="6"/>
        <v>3087106.3372</v>
      </c>
      <c r="Q69" s="19"/>
      <c r="R69" s="22">
        <v>9369.5593000000008</v>
      </c>
      <c r="S69" s="23">
        <v>4695.0196999999998</v>
      </c>
      <c r="T69" s="23">
        <v>4674.539600000001</v>
      </c>
      <c r="U69" s="24">
        <v>548008.30720000004</v>
      </c>
    </row>
    <row r="70" spans="2:21" ht="11.25" customHeight="1" x14ac:dyDescent="0.15">
      <c r="B70" s="21" t="s">
        <v>19</v>
      </c>
      <c r="C70" s="22">
        <v>2381.7952</v>
      </c>
      <c r="D70" s="23">
        <v>1813.4295</v>
      </c>
      <c r="E70" s="23">
        <v>568.36570000000006</v>
      </c>
      <c r="F70" s="24">
        <v>93610.126399999994</v>
      </c>
      <c r="H70" s="22">
        <v>9120.8953999999994</v>
      </c>
      <c r="I70" s="23">
        <v>6109.2365</v>
      </c>
      <c r="J70" s="23">
        <v>3011.6588999999994</v>
      </c>
      <c r="K70" s="24">
        <v>242236.3211</v>
      </c>
      <c r="L70" s="38"/>
      <c r="M70" s="42">
        <f t="shared" ref="M70:P70" si="7">+C16+H16+M16+R16+C34+H34+M34+R34+C52+H52+M52+R52+C70+H70</f>
        <v>50147.925999999992</v>
      </c>
      <c r="N70" s="43">
        <f t="shared" si="7"/>
        <v>37943.552000000003</v>
      </c>
      <c r="O70" s="43">
        <f t="shared" si="7"/>
        <v>12204.373999999996</v>
      </c>
      <c r="P70" s="44">
        <f t="shared" si="7"/>
        <v>3170558.4250000007</v>
      </c>
      <c r="Q70" s="19"/>
      <c r="R70" s="22">
        <v>11439.9532</v>
      </c>
      <c r="S70" s="23">
        <v>7894.9468999999999</v>
      </c>
      <c r="T70" s="23">
        <v>3545.0063</v>
      </c>
      <c r="U70" s="24">
        <v>563883.98439999996</v>
      </c>
    </row>
    <row r="71" spans="2:21" ht="11.25" customHeight="1" x14ac:dyDescent="0.15">
      <c r="B71" s="21" t="s">
        <v>20</v>
      </c>
      <c r="C71" s="22">
        <v>1483.2489</v>
      </c>
      <c r="D71" s="23">
        <v>1444.4114999999999</v>
      </c>
      <c r="E71" s="23">
        <v>38.837400000000116</v>
      </c>
      <c r="F71" s="24">
        <v>94650.940700000006</v>
      </c>
      <c r="H71" s="22">
        <v>8806.3397999999997</v>
      </c>
      <c r="I71" s="23">
        <v>12969.3174</v>
      </c>
      <c r="J71" s="23">
        <v>-4162.9776000000002</v>
      </c>
      <c r="K71" s="24">
        <v>229074.73060000001</v>
      </c>
      <c r="L71" s="38"/>
      <c r="M71" s="42">
        <f t="shared" ref="M71:O71" si="8">+C17+H17+M17+R17+C35+H35+M35+R35+C53+H53+M53+R53+C71+H71</f>
        <v>43302.977299999999</v>
      </c>
      <c r="N71" s="43">
        <f t="shared" si="8"/>
        <v>53178.535499999991</v>
      </c>
      <c r="O71" s="43">
        <f t="shared" si="8"/>
        <v>-9875.5581999999977</v>
      </c>
      <c r="P71" s="44">
        <f>+F17+K17+P17+U17+F35+K35+P35+U35+F53+K53+P53+U53+F71+K71</f>
        <v>3027976.3442000002</v>
      </c>
      <c r="Q71" s="19"/>
      <c r="R71" s="22">
        <v>11210.954</v>
      </c>
      <c r="S71" s="23">
        <v>8916.8405000000002</v>
      </c>
      <c r="T71" s="23">
        <v>2294.1134999999995</v>
      </c>
      <c r="U71" s="24">
        <v>539565.33539999998</v>
      </c>
    </row>
    <row r="72" spans="2:21" ht="11.25" customHeight="1" x14ac:dyDescent="0.15">
      <c r="B72" s="21" t="s">
        <v>21</v>
      </c>
      <c r="C72" s="22">
        <v>3828.3589999999999</v>
      </c>
      <c r="D72" s="23">
        <v>2319.4704999999999</v>
      </c>
      <c r="E72" s="23">
        <v>1508.8885</v>
      </c>
      <c r="F72" s="24">
        <v>100479.49559999999</v>
      </c>
      <c r="H72" s="22">
        <v>13205.787399999999</v>
      </c>
      <c r="I72" s="23">
        <v>4711.6872999999996</v>
      </c>
      <c r="J72" s="23">
        <v>8494.1000999999997</v>
      </c>
      <c r="K72" s="24">
        <v>254700.18040000001</v>
      </c>
      <c r="L72" s="38"/>
      <c r="M72" s="42">
        <f t="shared" ref="M72:P72" si="9">+C18+H18+M18+R18+C36+H36+M36+R36+C54+H54+M54+R54+C72+H72</f>
        <v>58873.404599999994</v>
      </c>
      <c r="N72" s="43">
        <f t="shared" si="9"/>
        <v>36154.151699999995</v>
      </c>
      <c r="O72" s="43">
        <f t="shared" si="9"/>
        <v>22719.252900000003</v>
      </c>
      <c r="P72" s="44">
        <f t="shared" si="9"/>
        <v>3309350.8311999994</v>
      </c>
      <c r="Q72" s="19"/>
      <c r="R72" s="22">
        <v>12314.9766</v>
      </c>
      <c r="S72" s="23">
        <v>6406.4531999999999</v>
      </c>
      <c r="T72" s="23">
        <v>5908.5234</v>
      </c>
      <c r="U72" s="24">
        <v>594232.59030000004</v>
      </c>
    </row>
    <row r="73" spans="2:21" ht="11.25" customHeight="1" x14ac:dyDescent="0.15">
      <c r="B73" s="21" t="s">
        <v>22</v>
      </c>
      <c r="C73" s="22">
        <v>4079.6713</v>
      </c>
      <c r="D73" s="23">
        <v>1648.0404000000001</v>
      </c>
      <c r="E73" s="23">
        <v>2431.6309000000001</v>
      </c>
      <c r="F73" s="24">
        <v>105173.1488</v>
      </c>
      <c r="H73" s="22">
        <v>16081.1031</v>
      </c>
      <c r="I73" s="23">
        <v>5206.0637999999999</v>
      </c>
      <c r="J73" s="23">
        <v>10875.0393</v>
      </c>
      <c r="K73" s="24">
        <v>275092.68430000002</v>
      </c>
      <c r="L73" s="38"/>
      <c r="M73" s="42">
        <f>+C19+H19+M19+R19+C37+H37+M37+R37+C55+H55+M55+R55+C73+H73</f>
        <v>82877.828099999984</v>
      </c>
      <c r="N73" s="43">
        <f>+D19+I19+N19+S19+D37+I37+N37+S37+D55+I55+N55+S55+D73+I73</f>
        <v>35908.388200000001</v>
      </c>
      <c r="O73" s="43">
        <f>+E19+J19+O19+T19+E37+J37+O37+T37+E55+J55+O55+T55+E73+J73</f>
        <v>46969.439899999998</v>
      </c>
      <c r="P73" s="44">
        <f>+F19+K19+P19+U19+F37+K37+P37+U37+F55+K55+P55+U55+F73+K73</f>
        <v>3430055.2319</v>
      </c>
      <c r="Q73" s="19"/>
      <c r="R73" s="22">
        <v>15566.5393</v>
      </c>
      <c r="S73" s="23">
        <v>8359.5900999999994</v>
      </c>
      <c r="T73" s="23">
        <v>7206.9492000000009</v>
      </c>
      <c r="U73" s="24">
        <v>603915.43949999998</v>
      </c>
    </row>
    <row r="74" spans="2:21" ht="15.75" customHeight="1" x14ac:dyDescent="0.15">
      <c r="B74" s="10" t="s">
        <v>23</v>
      </c>
      <c r="C74" s="25">
        <f>SUM(C62:C73)</f>
        <v>30883.305399999997</v>
      </c>
      <c r="D74" s="26">
        <f>SUM(D62:D73)</f>
        <v>24950.395499999999</v>
      </c>
      <c r="E74" s="26">
        <f>SUM(E62:E73)</f>
        <v>5932.9098999999987</v>
      </c>
      <c r="F74" s="27"/>
      <c r="H74" s="25">
        <f>SUM(H62:H73)</f>
        <v>121235.72690000001</v>
      </c>
      <c r="I74" s="26">
        <f>SUM(I62:I73)</f>
        <v>85329.195500000016</v>
      </c>
      <c r="J74" s="26">
        <f>SUM(J62:J73)</f>
        <v>35906.5314</v>
      </c>
      <c r="K74" s="27"/>
      <c r="L74" s="38"/>
      <c r="M74" s="25">
        <f>SUM(M62:M73)</f>
        <v>632280.0281</v>
      </c>
      <c r="N74" s="26">
        <f>SUM(N62:N73)</f>
        <v>565694.99890000001</v>
      </c>
      <c r="O74" s="26">
        <f>SUM(O62:O73)</f>
        <v>66585.02919999999</v>
      </c>
      <c r="P74" s="27"/>
      <c r="Q74" s="28"/>
      <c r="R74" s="25">
        <f>SUM(R62:R73)</f>
        <v>153435.5508</v>
      </c>
      <c r="S74" s="26">
        <f>SUM(S62:S73)</f>
        <v>137380.58350000001</v>
      </c>
      <c r="T74" s="26">
        <f>SUM(T62:T73)</f>
        <v>16054.967300000002</v>
      </c>
      <c r="U74" s="27"/>
    </row>
    <row r="75" spans="2:21" ht="11.25" customHeight="1" x14ac:dyDescent="0.15">
      <c r="B75" s="45" t="s">
        <v>59</v>
      </c>
    </row>
    <row r="77" spans="2:21" ht="11.25" customHeight="1" x14ac:dyDescent="0.2">
      <c r="B77" s="6" t="s">
        <v>58</v>
      </c>
    </row>
    <row r="79" spans="2:21" ht="12.75" customHeight="1" x14ac:dyDescent="0.2">
      <c r="B79" s="59" t="s">
        <v>41</v>
      </c>
      <c r="C79" s="52"/>
      <c r="D79" s="52"/>
      <c r="E79" s="52"/>
      <c r="F79" s="60" t="s">
        <v>42</v>
      </c>
      <c r="G79" s="52"/>
      <c r="H79" s="52"/>
      <c r="I79" s="52"/>
      <c r="J79" s="53"/>
    </row>
    <row r="80" spans="2:21" ht="4.5" customHeight="1" x14ac:dyDescent="0.2">
      <c r="B80" s="47"/>
      <c r="C80" s="54"/>
      <c r="D80" s="54"/>
      <c r="E80" s="54"/>
      <c r="F80" s="61"/>
      <c r="G80" s="54"/>
      <c r="H80" s="54"/>
      <c r="I80" s="54"/>
      <c r="J80" s="55"/>
    </row>
    <row r="81" spans="2:10" ht="11.25" customHeight="1" x14ac:dyDescent="0.2">
      <c r="B81" s="46" t="s">
        <v>1</v>
      </c>
      <c r="C81" s="52"/>
      <c r="D81" s="52"/>
      <c r="E81" s="52"/>
      <c r="F81" s="62"/>
      <c r="G81" s="52"/>
      <c r="H81" s="52"/>
      <c r="I81" s="52"/>
      <c r="J81" s="53"/>
    </row>
    <row r="82" spans="2:10" ht="13.5" customHeight="1" x14ac:dyDescent="0.2">
      <c r="B82" s="48" t="s">
        <v>3</v>
      </c>
      <c r="C82" s="54"/>
      <c r="D82" s="54"/>
      <c r="E82" s="54"/>
      <c r="F82" s="63" t="s">
        <v>3</v>
      </c>
      <c r="G82" s="54"/>
      <c r="H82" s="54"/>
      <c r="I82" s="54"/>
      <c r="J82" s="55"/>
    </row>
    <row r="83" spans="2:10" ht="13.5" customHeight="1" x14ac:dyDescent="0.2">
      <c r="B83" s="48" t="s">
        <v>4</v>
      </c>
      <c r="C83" s="54"/>
      <c r="D83" s="54"/>
      <c r="E83" s="54"/>
      <c r="F83" s="63" t="s">
        <v>55</v>
      </c>
      <c r="G83" s="54"/>
      <c r="H83" s="54"/>
      <c r="I83" s="54"/>
      <c r="J83" s="55"/>
    </row>
    <row r="84" spans="2:10" ht="13.5" customHeight="1" x14ac:dyDescent="0.2">
      <c r="B84" s="67" t="s">
        <v>62</v>
      </c>
      <c r="C84" s="54"/>
      <c r="D84" s="54"/>
      <c r="E84" s="54"/>
      <c r="F84" s="68" t="s">
        <v>62</v>
      </c>
      <c r="G84" s="54"/>
      <c r="H84" s="54"/>
      <c r="I84" s="54"/>
      <c r="J84" s="55"/>
    </row>
    <row r="85" spans="2:10" ht="13.5" customHeight="1" x14ac:dyDescent="0.2">
      <c r="B85" s="48" t="s">
        <v>5</v>
      </c>
      <c r="C85" s="54"/>
      <c r="D85" s="54"/>
      <c r="E85" s="54"/>
      <c r="F85" s="68" t="s">
        <v>63</v>
      </c>
      <c r="G85" s="54"/>
      <c r="H85" s="54"/>
      <c r="I85" s="54"/>
      <c r="J85" s="55"/>
    </row>
    <row r="86" spans="2:10" ht="13.5" customHeight="1" x14ac:dyDescent="0.2">
      <c r="B86" s="49" t="s">
        <v>6</v>
      </c>
      <c r="C86" s="56"/>
      <c r="D86" s="56"/>
      <c r="E86" s="56"/>
      <c r="F86" s="64" t="s">
        <v>43</v>
      </c>
      <c r="G86" s="56"/>
      <c r="H86" s="56"/>
      <c r="I86" s="56"/>
      <c r="J86" s="57"/>
    </row>
    <row r="87" spans="2:10" ht="5.25" customHeight="1" x14ac:dyDescent="0.2">
      <c r="B87" s="48"/>
      <c r="C87" s="54"/>
      <c r="D87" s="54"/>
      <c r="E87" s="54"/>
      <c r="F87" s="63"/>
      <c r="G87" s="54"/>
      <c r="H87" s="54"/>
      <c r="I87" s="54"/>
      <c r="J87" s="55"/>
    </row>
    <row r="88" spans="2:10" ht="11.25" customHeight="1" x14ac:dyDescent="0.2">
      <c r="B88" s="46" t="s">
        <v>29</v>
      </c>
      <c r="C88" s="52"/>
      <c r="D88" s="52"/>
      <c r="E88" s="52"/>
      <c r="F88" s="65"/>
      <c r="G88" s="52"/>
      <c r="H88" s="52"/>
      <c r="I88" s="52"/>
      <c r="J88" s="53"/>
    </row>
    <row r="89" spans="2:10" ht="12.75" customHeight="1" x14ac:dyDescent="0.2">
      <c r="B89" s="48" t="s">
        <v>32</v>
      </c>
      <c r="C89" s="54"/>
      <c r="D89" s="54"/>
      <c r="E89" s="54"/>
      <c r="F89" s="63" t="s">
        <v>44</v>
      </c>
      <c r="G89" s="54"/>
      <c r="H89" s="54"/>
      <c r="I89" s="54"/>
      <c r="J89" s="55"/>
    </row>
    <row r="90" spans="2:10" ht="12.75" customHeight="1" x14ac:dyDescent="0.2">
      <c r="B90" s="49" t="s">
        <v>51</v>
      </c>
      <c r="C90" s="56"/>
      <c r="D90" s="56"/>
      <c r="E90" s="56"/>
      <c r="F90" s="64" t="s">
        <v>45</v>
      </c>
      <c r="G90" s="56"/>
      <c r="H90" s="56"/>
      <c r="I90" s="56"/>
      <c r="J90" s="57"/>
    </row>
    <row r="91" spans="2:10" ht="5.25" customHeight="1" x14ac:dyDescent="0.2">
      <c r="B91" s="48"/>
      <c r="C91" s="54"/>
      <c r="D91" s="54"/>
      <c r="E91" s="54"/>
      <c r="F91" s="63"/>
      <c r="G91" s="54"/>
      <c r="H91" s="54"/>
      <c r="I91" s="54"/>
      <c r="J91" s="55"/>
    </row>
    <row r="92" spans="2:10" ht="11.25" customHeight="1" x14ac:dyDescent="0.2">
      <c r="B92" s="46" t="s">
        <v>30</v>
      </c>
      <c r="C92" s="52"/>
      <c r="D92" s="52"/>
      <c r="E92" s="52"/>
      <c r="F92" s="65"/>
      <c r="G92" s="52"/>
      <c r="H92" s="52"/>
      <c r="I92" s="52"/>
      <c r="J92" s="53"/>
    </row>
    <row r="93" spans="2:10" ht="12.75" customHeight="1" x14ac:dyDescent="0.2">
      <c r="B93" s="49" t="s">
        <v>34</v>
      </c>
      <c r="C93" s="56"/>
      <c r="D93" s="56"/>
      <c r="E93" s="56"/>
      <c r="F93" s="64" t="s">
        <v>46</v>
      </c>
      <c r="G93" s="56"/>
      <c r="H93" s="56"/>
      <c r="I93" s="56"/>
      <c r="J93" s="57"/>
    </row>
    <row r="94" spans="2:10" ht="5.25" customHeight="1" x14ac:dyDescent="0.2">
      <c r="B94" s="48"/>
      <c r="C94" s="54"/>
      <c r="D94" s="54"/>
      <c r="E94" s="54"/>
      <c r="F94" s="63"/>
      <c r="G94" s="54"/>
      <c r="H94" s="54"/>
      <c r="I94" s="54"/>
      <c r="J94" s="55"/>
    </row>
    <row r="95" spans="2:10" ht="11.25" customHeight="1" x14ac:dyDescent="0.2">
      <c r="B95" s="46" t="s">
        <v>24</v>
      </c>
      <c r="C95" s="52"/>
      <c r="D95" s="52"/>
      <c r="E95" s="52"/>
      <c r="F95" s="65"/>
      <c r="G95" s="52"/>
      <c r="H95" s="52"/>
      <c r="I95" s="52"/>
      <c r="J95" s="53"/>
    </row>
    <row r="96" spans="2:10" ht="12.75" customHeight="1" x14ac:dyDescent="0.2">
      <c r="B96" s="48" t="s">
        <v>25</v>
      </c>
      <c r="C96" s="54"/>
      <c r="D96" s="54"/>
      <c r="E96" s="54"/>
      <c r="F96" s="63" t="s">
        <v>25</v>
      </c>
      <c r="G96" s="54"/>
      <c r="H96" s="54"/>
      <c r="I96" s="54"/>
      <c r="J96" s="55"/>
    </row>
    <row r="97" spans="2:10" ht="12.75" customHeight="1" x14ac:dyDescent="0.2">
      <c r="B97" s="48" t="s">
        <v>26</v>
      </c>
      <c r="C97" s="54"/>
      <c r="D97" s="54"/>
      <c r="E97" s="54"/>
      <c r="F97" s="63" t="s">
        <v>26</v>
      </c>
      <c r="G97" s="54"/>
      <c r="H97" s="54"/>
      <c r="I97" s="54"/>
      <c r="J97" s="55"/>
    </row>
    <row r="98" spans="2:10" ht="12.75" customHeight="1" x14ac:dyDescent="0.2">
      <c r="B98" s="48" t="s">
        <v>27</v>
      </c>
      <c r="C98" s="54"/>
      <c r="D98" s="54"/>
      <c r="E98" s="54"/>
      <c r="F98" s="63" t="s">
        <v>27</v>
      </c>
      <c r="G98" s="54"/>
      <c r="H98" s="54"/>
      <c r="I98" s="54"/>
      <c r="J98" s="55"/>
    </row>
    <row r="99" spans="2:10" ht="12.75" customHeight="1" x14ac:dyDescent="0.2">
      <c r="B99" s="49" t="s">
        <v>52</v>
      </c>
      <c r="C99" s="56"/>
      <c r="D99" s="56"/>
      <c r="E99" s="56"/>
      <c r="F99" s="64" t="s">
        <v>47</v>
      </c>
      <c r="G99" s="56"/>
      <c r="H99" s="56"/>
      <c r="I99" s="56"/>
      <c r="J99" s="57"/>
    </row>
    <row r="100" spans="2:10" ht="4.5" customHeight="1" x14ac:dyDescent="0.2">
      <c r="B100" s="48"/>
      <c r="C100" s="54"/>
      <c r="D100" s="54"/>
      <c r="E100" s="54"/>
      <c r="F100" s="63"/>
      <c r="G100" s="54"/>
      <c r="H100" s="54"/>
      <c r="I100" s="54"/>
      <c r="J100" s="55"/>
    </row>
    <row r="101" spans="2:10" ht="11.25" customHeight="1" x14ac:dyDescent="0.2">
      <c r="B101" s="46" t="s">
        <v>31</v>
      </c>
      <c r="C101" s="52"/>
      <c r="D101" s="52"/>
      <c r="E101" s="52"/>
      <c r="F101" s="65"/>
      <c r="G101" s="52"/>
      <c r="H101" s="52"/>
      <c r="I101" s="52"/>
      <c r="J101" s="53"/>
    </row>
    <row r="102" spans="2:10" ht="12.75" customHeight="1" x14ac:dyDescent="0.2">
      <c r="B102" s="49" t="s">
        <v>48</v>
      </c>
      <c r="C102" s="56"/>
      <c r="D102" s="56"/>
      <c r="E102" s="56"/>
      <c r="F102" s="64" t="s">
        <v>48</v>
      </c>
      <c r="G102" s="56"/>
      <c r="H102" s="56"/>
      <c r="I102" s="56"/>
      <c r="J102" s="57"/>
    </row>
    <row r="103" spans="2:10" ht="4.5" customHeight="1" x14ac:dyDescent="0.2">
      <c r="B103" s="48"/>
      <c r="C103" s="54"/>
      <c r="D103" s="54"/>
      <c r="E103" s="54"/>
      <c r="F103" s="63"/>
      <c r="G103" s="54"/>
      <c r="H103" s="54"/>
      <c r="I103" s="54"/>
      <c r="J103" s="55"/>
    </row>
    <row r="104" spans="2:10" ht="11.25" customHeight="1" x14ac:dyDescent="0.2">
      <c r="B104" s="46" t="s">
        <v>36</v>
      </c>
      <c r="C104" s="52"/>
      <c r="D104" s="52"/>
      <c r="E104" s="52"/>
      <c r="F104" s="65"/>
      <c r="G104" s="52"/>
      <c r="H104" s="52"/>
      <c r="I104" s="52"/>
      <c r="J104" s="53"/>
    </row>
    <row r="105" spans="2:10" ht="12.75" customHeight="1" x14ac:dyDescent="0.2">
      <c r="B105" s="49" t="s">
        <v>38</v>
      </c>
      <c r="C105" s="56"/>
      <c r="D105" s="56"/>
      <c r="E105" s="56"/>
      <c r="F105" s="64" t="s">
        <v>49</v>
      </c>
      <c r="G105" s="56"/>
      <c r="H105" s="56"/>
      <c r="I105" s="56"/>
      <c r="J105" s="57"/>
    </row>
    <row r="106" spans="2:10" ht="4.5" customHeight="1" x14ac:dyDescent="0.2">
      <c r="B106" s="48"/>
      <c r="C106" s="54"/>
      <c r="D106" s="54"/>
      <c r="E106" s="54"/>
      <c r="F106" s="63"/>
      <c r="G106" s="54"/>
      <c r="H106" s="54"/>
      <c r="I106" s="54"/>
      <c r="J106" s="55"/>
    </row>
    <row r="107" spans="2:10" ht="12.75" customHeight="1" x14ac:dyDescent="0.2">
      <c r="B107" s="50" t="s">
        <v>53</v>
      </c>
      <c r="C107" s="52"/>
      <c r="D107" s="52"/>
      <c r="E107" s="52"/>
      <c r="F107" s="65" t="s">
        <v>50</v>
      </c>
      <c r="G107" s="52"/>
      <c r="H107" s="52"/>
      <c r="I107" s="52"/>
      <c r="J107" s="53"/>
    </row>
    <row r="108" spans="2:10" ht="12" customHeight="1" x14ac:dyDescent="0.15">
      <c r="B108" s="51" t="s">
        <v>54</v>
      </c>
      <c r="C108" s="52"/>
      <c r="D108" s="52"/>
      <c r="E108" s="52"/>
      <c r="F108" s="51" t="s">
        <v>56</v>
      </c>
      <c r="G108" s="52"/>
      <c r="H108" s="52"/>
      <c r="I108" s="52"/>
      <c r="J108" s="53"/>
    </row>
    <row r="109" spans="2:10" ht="11.25" customHeight="1" x14ac:dyDescent="0.15">
      <c r="B109" s="58"/>
      <c r="C109" s="56"/>
      <c r="D109" s="56"/>
      <c r="E109" s="56"/>
      <c r="F109" s="66" t="s">
        <v>57</v>
      </c>
      <c r="G109" s="56"/>
      <c r="H109" s="56"/>
      <c r="I109" s="56"/>
      <c r="J109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4 U67:U74 R41 C40:L41 V44:V56 X26:AA38 C69:D74 N23:Q23 C21:N21 Q67:S74 M74:N74 P74 Q62:Q66">
    <cfRule type="cellIs" dxfId="47" priority="9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6 R66:S66">
    <cfRule type="cellIs" dxfId="41" priority="66" stopIfTrue="1" operator="lessThan">
      <formula>0</formula>
    </cfRule>
  </conditionalFormatting>
  <conditionalFormatting sqref="U62:U65 R62:S65">
    <cfRule type="cellIs" dxfId="40" priority="65" stopIfTrue="1" operator="lessThan">
      <formula>0</formula>
    </cfRule>
  </conditionalFormatting>
  <conditionalFormatting sqref="K69:K74 H69:I74">
    <cfRule type="cellIs" dxfId="39" priority="55" stopIfTrue="1" operator="lessThan">
      <formula>0</formula>
    </cfRule>
  </conditionalFormatting>
  <conditionalFormatting sqref="C13:D14 F13:I14 K13:N14 P13:S14 U13:U14">
    <cfRule type="cellIs" dxfId="38" priority="46" stopIfTrue="1" operator="lessThan">
      <formula>0</formula>
    </cfRule>
  </conditionalFormatting>
  <conditionalFormatting sqref="C12:D12 F12:I12 K12:N12 P12:S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K12:N12 P12:S12 C12:D12 F12:I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12:D12 F12:I12 K12:N12 P12:S12 U12">
    <cfRule type="cellIs" dxfId="32" priority="40" stopIfTrue="1" operator="lessThan">
      <formula>0</formula>
    </cfRule>
  </conditionalFormatting>
  <conditionalFormatting sqref="C8:D11 F8:I11 K8:N11 P8:S11 U8:U11">
    <cfRule type="cellIs" dxfId="31" priority="39" stopIfTrue="1" operator="lessThan">
      <formula>0</formula>
    </cfRule>
  </conditionalFormatting>
  <conditionalFormatting sqref="C31:D32 F31:I32 K31:N32 P31:S32 U31:U32">
    <cfRule type="cellIs" dxfId="30" priority="38" stopIfTrue="1" operator="lessThan">
      <formula>0</formula>
    </cfRule>
  </conditionalFormatting>
  <conditionalFormatting sqref="C30:D30 F30:I30 K30:N30 P30:S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K30:N30 P30:S30 C30:D30 F30:I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30:D30 F30:I30 K30:N30 P30:S30 U30">
    <cfRule type="cellIs" dxfId="24" priority="32" stopIfTrue="1" operator="lessThan">
      <formula>0</formula>
    </cfRule>
  </conditionalFormatting>
  <conditionalFormatting sqref="C26:D29 F26:I29 K26:N29 P26:S29 U26:U29">
    <cfRule type="cellIs" dxfId="23" priority="31" stopIfTrue="1" operator="lessThan">
      <formula>0</formula>
    </cfRule>
  </conditionalFormatting>
  <conditionalFormatting sqref="U49:U50 F49:I50 K49:N50 P49:S50 C49:D50">
    <cfRule type="cellIs" dxfId="22" priority="23" stopIfTrue="1" operator="lessThan">
      <formula>0</formula>
    </cfRule>
  </conditionalFormatting>
  <conditionalFormatting sqref="U48 P48:S48 C48:D48 F48:I48 K48:N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C48:D48 F48:I48 K48:N48 P48:S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8 F48:I48 K48:N48 P48:S48 C48:D48">
    <cfRule type="cellIs" dxfId="17" priority="18" stopIfTrue="1" operator="lessThan">
      <formula>0</formula>
    </cfRule>
  </conditionalFormatting>
  <conditionalFormatting sqref="U44:U47 F44:I47 C44:D47 K44:N47 P44:S47">
    <cfRule type="cellIs" dxfId="16" priority="17" stopIfTrue="1" operator="lessThan">
      <formula>0</formula>
    </cfRule>
  </conditionalFormatting>
  <conditionalFormatting sqref="F67:F68 C67:D68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6 C66:D66">
    <cfRule type="cellIs" dxfId="9" priority="10" stopIfTrue="1" operator="lessThan">
      <formula>0</formula>
    </cfRule>
  </conditionalFormatting>
  <conditionalFormatting sqref="F62:F65 C62:D65">
    <cfRule type="cellIs" dxfId="8" priority="9" stopIfTrue="1" operator="lessThan">
      <formula>0</formula>
    </cfRule>
  </conditionalFormatting>
  <conditionalFormatting sqref="K67:K68 H67:I68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6 H66:I66">
    <cfRule type="cellIs" dxfId="1" priority="2" stopIfTrue="1" operator="lessThan">
      <formula>0</formula>
    </cfRule>
  </conditionalFormatting>
  <conditionalFormatting sqref="K62:K65 H62:I6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6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2" ma:contentTypeDescription="Skapa ett nytt dokument." ma:contentTypeScope="" ma:versionID="8d9d5b0858056090c2c4ac91e797f12f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a312d01e8e222b7a2a245effa45f166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0E805E-FFD4-4E27-8CF0-D6C3D6EEC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FBCE2-3B8A-4F81-8229-3C1614770956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607566f-1f79-4f5d-83a9-e2ecf0037801"/>
    <ds:schemaRef ds:uri="4d81acc2-f705-4b52-a6f2-f401f3ddbbb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2020</vt:lpstr>
      <vt:lpstr>'Aktiefonder 2020'!Utskriftsområde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2021-01-11T17:54:41Z</cp:lastPrinted>
  <dcterms:created xsi:type="dcterms:W3CDTF">2010-02-10T19:23:47Z</dcterms:created>
  <dcterms:modified xsi:type="dcterms:W3CDTF">2021-01-11T17:54:44Z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</Properties>
</file>